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527"/>
  <workbookPr defaultThemeVersion="124226"/>
  <mc:AlternateContent xmlns:mc="http://schemas.openxmlformats.org/markup-compatibility/2006">
    <mc:Choice Requires="x15">
      <x15ac:absPath xmlns:x15ac="http://schemas.microsoft.com/office/spreadsheetml/2010/11/ac" url="D:\liceum\2020-2022\klasy politechniczne\2021-2022\excel\8 - wyszukaj pionowo\"/>
    </mc:Choice>
  </mc:AlternateContent>
  <xr:revisionPtr revIDLastSave="0" documentId="13_ncr:1_{1B8AF9BC-74BD-47BC-B661-F7482A6C3035}" xr6:coauthVersionLast="47" xr6:coauthVersionMax="47" xr10:uidLastSave="{00000000-0000-0000-0000-000000000000}"/>
  <bookViews>
    <workbookView xWindow="-120" yWindow="-120" windowWidth="20730" windowHeight="11160" tabRatio="842" activeTab="4" xr2:uid="{00000000-000D-0000-FFFF-FFFF00000000}"/>
  </bookViews>
  <sheets>
    <sheet name="1" sheetId="4" r:id="rId1"/>
    <sheet name="2" sheetId="12" r:id="rId2"/>
    <sheet name="3" sheetId="16" r:id="rId3"/>
    <sheet name="4" sheetId="13" r:id="rId4"/>
    <sheet name="5" sheetId="15" r:id="rId5"/>
    <sheet name="6 - dodatkowe" sheetId="14" r:id="rId6"/>
  </sheets>
  <externalReferences>
    <externalReference r:id="rId7"/>
  </externalReferences>
  <definedNames>
    <definedName name="as" localSheetId="1">#REF!</definedName>
    <definedName name="as">#REF!</definedName>
    <definedName name="asdd" localSheetId="1">#REF!</definedName>
    <definedName name="asdd">#REF!</definedName>
    <definedName name="ass" localSheetId="1">#REF!</definedName>
    <definedName name="ass">#REF!</definedName>
    <definedName name="DanePracowników">'[1]wstępny przykład'!$B$7:$F$15</definedName>
    <definedName name="Green" localSheetId="1">#REF!</definedName>
    <definedName name="Green">#REF!</definedName>
    <definedName name="Hungary" localSheetId="1">#REF!</definedName>
    <definedName name="Hungary">#REF!</definedName>
    <definedName name="Poland" localSheetId="1">#REF!</definedName>
    <definedName name="Poland">#REF!</definedName>
    <definedName name="Range1">[1]porównaj!$D$2:$D$8</definedName>
    <definedName name="Range2">[1]porównaj!$E$2:$E$8</definedName>
    <definedName name="Red" localSheetId="1">#REF!</definedName>
    <definedName name="Red">#REF!</definedName>
    <definedName name="Value">[1]porównaj!$B$1</definedName>
    <definedName name="Yellow" localSheetId="1">#REF!</definedName>
    <definedName name="Yellow">#REF!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5" i="15" l="1"/>
  <c r="E6" i="15"/>
  <c r="E7" i="15"/>
  <c r="E8" i="15"/>
  <c r="E9" i="15"/>
  <c r="E10" i="15"/>
  <c r="E11" i="15"/>
  <c r="E12" i="15"/>
  <c r="E13" i="15"/>
  <c r="E14" i="15"/>
  <c r="E15" i="15"/>
  <c r="E16" i="15"/>
  <c r="E17" i="15"/>
  <c r="E18" i="15"/>
  <c r="E19" i="15"/>
  <c r="E20" i="15"/>
  <c r="E21" i="15"/>
  <c r="E22" i="15"/>
  <c r="E23" i="15"/>
  <c r="E4" i="15"/>
  <c r="F3" i="13"/>
  <c r="F5" i="12"/>
  <c r="F6" i="12"/>
  <c r="F7" i="12"/>
  <c r="F4" i="12"/>
  <c r="D6" i="4"/>
  <c r="D5" i="4"/>
  <c r="D7" i="4"/>
  <c r="D8" i="4"/>
  <c r="D9" i="4"/>
  <c r="D10" i="4"/>
  <c r="D11" i="4"/>
  <c r="D12" i="4"/>
  <c r="D13" i="4"/>
  <c r="D14" i="4"/>
  <c r="D15" i="4"/>
  <c r="D16" i="4"/>
  <c r="D17" i="4"/>
  <c r="D18" i="4"/>
  <c r="D19" i="4"/>
  <c r="D20" i="4"/>
  <c r="D21" i="4"/>
  <c r="D22" i="4"/>
  <c r="D23" i="4"/>
  <c r="D4" i="4"/>
</calcChain>
</file>

<file path=xl/sharedStrings.xml><?xml version="1.0" encoding="utf-8"?>
<sst xmlns="http://schemas.openxmlformats.org/spreadsheetml/2006/main" count="293" uniqueCount="85">
  <si>
    <t>Tabela 1</t>
  </si>
  <si>
    <t>Tabela 2  Ceny w Styczniu</t>
  </si>
  <si>
    <t>miesiąc</t>
  </si>
  <si>
    <t>koszt</t>
  </si>
  <si>
    <t>cena</t>
  </si>
  <si>
    <t>produkt 17</t>
  </si>
  <si>
    <t>styczeń</t>
  </si>
  <si>
    <t>produkt 19</t>
  </si>
  <si>
    <t>produkt 3</t>
  </si>
  <si>
    <t>produkt 20</t>
  </si>
  <si>
    <t>produkt 7</t>
  </si>
  <si>
    <t>produkt 1</t>
  </si>
  <si>
    <t>produkt 11</t>
  </si>
  <si>
    <t>produkt 10</t>
  </si>
  <si>
    <t>produkt 13</t>
  </si>
  <si>
    <t>produkt 4</t>
  </si>
  <si>
    <t>produkt 18</t>
  </si>
  <si>
    <t>produkt 2</t>
  </si>
  <si>
    <t>produkt 8</t>
  </si>
  <si>
    <t>produkt 12</t>
  </si>
  <si>
    <t>produkt 14</t>
  </si>
  <si>
    <t>produkt 9</t>
  </si>
  <si>
    <t>produkt 15</t>
  </si>
  <si>
    <t>produkt 6</t>
  </si>
  <si>
    <t>produkt 16</t>
  </si>
  <si>
    <t>produkt 5</t>
  </si>
  <si>
    <t>Finish Stock Code (FSC)</t>
  </si>
  <si>
    <t>FSC</t>
  </si>
  <si>
    <t>123</t>
  </si>
  <si>
    <t>563</t>
  </si>
  <si>
    <t>ilość</t>
  </si>
  <si>
    <t>F1234</t>
  </si>
  <si>
    <t>F9879</t>
  </si>
  <si>
    <t>F4140</t>
  </si>
  <si>
    <t>F0425</t>
  </si>
  <si>
    <t xml:space="preserve"> </t>
  </si>
  <si>
    <t>F7853</t>
  </si>
  <si>
    <t>F8640</t>
  </si>
  <si>
    <t>F9875</t>
  </si>
  <si>
    <t>F1403</t>
  </si>
  <si>
    <t>Tabela 1.</t>
  </si>
  <si>
    <t xml:space="preserve">Tabela 2.  Ceny </t>
  </si>
  <si>
    <t>wysokość rabatu</t>
  </si>
  <si>
    <t>Wielkość zakupów:</t>
  </si>
  <si>
    <t>Rabat</t>
  </si>
  <si>
    <t>Zakupy od kwoty</t>
  </si>
  <si>
    <t>Ocena:</t>
  </si>
  <si>
    <t>Wynik kolokwium:</t>
  </si>
  <si>
    <t>Ocena</t>
  </si>
  <si>
    <t>Punkty</t>
  </si>
  <si>
    <t>Urologia</t>
  </si>
  <si>
    <t>Diabetologia</t>
  </si>
  <si>
    <t>GPs</t>
  </si>
  <si>
    <t>Endokrynologia</t>
  </si>
  <si>
    <t>Kardiologia</t>
  </si>
  <si>
    <t>Region 10</t>
  </si>
  <si>
    <t>Region 3</t>
  </si>
  <si>
    <t>Region 2</t>
  </si>
  <si>
    <t>Region 1</t>
  </si>
  <si>
    <t>Region 8</t>
  </si>
  <si>
    <t>Region 7</t>
  </si>
  <si>
    <t>Region 5</t>
  </si>
  <si>
    <t>Region 9</t>
  </si>
  <si>
    <t>Region 6</t>
  </si>
  <si>
    <t>Region 4</t>
  </si>
  <si>
    <t>Funkcja WYSZUKAJ działa poprawnie tylko dla tablicy posortowanej rosnąco</t>
  </si>
  <si>
    <t>produkt</t>
  </si>
  <si>
    <t>Specjalizacja</t>
  </si>
  <si>
    <t>Policz sumę wszystkich Finish Stock Kodów</t>
  </si>
  <si>
    <t>Podaj cenę każdego z produktów</t>
  </si>
  <si>
    <t>Tabela 3  Ceny w Lutym</t>
  </si>
  <si>
    <t>luty</t>
  </si>
  <si>
    <t>Cena ma się zmieniać danego produktu w zależności od miesiąca</t>
  </si>
  <si>
    <t>wyszukaj ceny za pomocą funkcji wyszukaj (nie wyszukaj pionowo)</t>
  </si>
  <si>
    <t>Indeks</t>
  </si>
  <si>
    <t>wyszukaj pozycje</t>
  </si>
  <si>
    <t>nie można sortować (nic to nie da)</t>
  </si>
  <si>
    <t>W argumentach funkcji INDEKS wprowadzamy zakres danych źródłowych</t>
  </si>
  <si>
    <t xml:space="preserve">W podaj pozycję najpierw podajemy specjalizacje z tabelki wyzej </t>
  </si>
  <si>
    <t>w podaj pozycje nastepnie podajemy zakres regionow</t>
  </si>
  <si>
    <t>skorzystaj z funkcji wyszukaj pionowo</t>
  </si>
  <si>
    <t>skorzystaj z funkcji suma jeżeli</t>
  </si>
  <si>
    <t>zastanów się z jakiej funkcji skorzystamy</t>
  </si>
  <si>
    <t>w zależności od kwoty lub punktów ma wyświetlić</t>
  </si>
  <si>
    <t>się dana wysokość rabatu lub ocena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</si>
</sst>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\ _z_ł_-;\-* #,##0.00\ _z_ł_-;_-* &quot;-&quot;??\ _z_ł_-;_-@_-"/>
    <numFmt numFmtId="165" formatCode="#,##0_ ;\-#,##0\ "/>
  </numFmts>
  <fonts count="19" x14ac:knownFonts="1">
    <font>
      <sz val="10"/>
      <name val="Arial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8"/>
      <name val="Arial"/>
      <family val="2"/>
      <charset val="238"/>
    </font>
    <font>
      <sz val="10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sz val="10"/>
      <color indexed="8"/>
      <name val="Arial"/>
      <family val="2"/>
      <charset val="238"/>
    </font>
    <font>
      <b/>
      <sz val="10"/>
      <color indexed="8"/>
      <name val="Arial CE"/>
      <charset val="238"/>
    </font>
    <font>
      <b/>
      <sz val="14"/>
      <color theme="1"/>
      <name val="Calibri"/>
      <family val="2"/>
      <charset val="238"/>
      <scheme val="minor"/>
    </font>
    <font>
      <b/>
      <sz val="14"/>
      <color rgb="FFFF0000"/>
      <name val="Calibri"/>
      <family val="2"/>
      <charset val="238"/>
      <scheme val="minor"/>
    </font>
    <font>
      <sz val="10"/>
      <color theme="0"/>
      <name val="Arial"/>
      <family val="2"/>
      <charset val="238"/>
    </font>
    <font>
      <sz val="11"/>
      <name val="Arial"/>
      <family val="2"/>
      <charset val="238"/>
    </font>
    <font>
      <sz val="10"/>
      <color rgb="FFFF0000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CC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</borders>
  <cellStyleXfs count="7">
    <xf numFmtId="0" fontId="0" fillId="0" borderId="0"/>
    <xf numFmtId="37" fontId="6" fillId="0" borderId="0"/>
    <xf numFmtId="0" fontId="5" fillId="0" borderId="0"/>
    <xf numFmtId="0" fontId="4" fillId="0" borderId="0"/>
    <xf numFmtId="164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2" fillId="0" borderId="0"/>
  </cellStyleXfs>
  <cellXfs count="73">
    <xf numFmtId="0" fontId="0" fillId="0" borderId="0" xfId="0"/>
    <xf numFmtId="0" fontId="0" fillId="0" borderId="0" xfId="0" applyAlignment="1">
      <alignment horizontal="center"/>
    </xf>
    <xf numFmtId="4" fontId="0" fillId="0" borderId="0" xfId="0" applyNumberFormat="1"/>
    <xf numFmtId="0" fontId="0" fillId="0" borderId="1" xfId="0" applyBorder="1"/>
    <xf numFmtId="0" fontId="0" fillId="0" borderId="1" xfId="0" applyBorder="1" applyAlignment="1">
      <alignment horizontal="center"/>
    </xf>
    <xf numFmtId="4" fontId="0" fillId="0" borderId="1" xfId="0" applyNumberFormat="1" applyBorder="1"/>
    <xf numFmtId="4" fontId="0" fillId="0" borderId="1" xfId="0" applyNumberFormat="1" applyBorder="1" applyAlignment="1">
      <alignment horizontal="center"/>
    </xf>
    <xf numFmtId="4" fontId="0" fillId="0" borderId="0" xfId="0" applyNumberFormat="1" applyAlignment="1">
      <alignment horizontal="center"/>
    </xf>
    <xf numFmtId="0" fontId="8" fillId="0" borderId="1" xfId="0" applyFont="1" applyBorder="1" applyAlignment="1">
      <alignment horizontal="center"/>
    </xf>
    <xf numFmtId="0" fontId="8" fillId="2" borderId="1" xfId="0" quotePrefix="1" applyFont="1" applyFill="1" applyBorder="1" applyAlignment="1">
      <alignment horizontal="center"/>
    </xf>
    <xf numFmtId="3" fontId="0" fillId="0" borderId="1" xfId="0" applyNumberFormat="1" applyBorder="1" applyAlignment="1">
      <alignment horizontal="center"/>
    </xf>
    <xf numFmtId="0" fontId="8" fillId="0" borderId="0" xfId="0" applyFont="1" applyAlignment="1">
      <alignment horizontal="center"/>
    </xf>
    <xf numFmtId="3" fontId="0" fillId="0" borderId="3" xfId="0" applyNumberFormat="1" applyBorder="1" applyAlignment="1">
      <alignment horizontal="center"/>
    </xf>
    <xf numFmtId="0" fontId="0" fillId="0" borderId="2" xfId="0" applyBorder="1" applyAlignment="1">
      <alignment horizontal="center"/>
    </xf>
    <xf numFmtId="3" fontId="0" fillId="0" borderId="2" xfId="0" applyNumberFormat="1" applyBorder="1" applyAlignment="1">
      <alignment horizontal="center"/>
    </xf>
    <xf numFmtId="0" fontId="4" fillId="0" borderId="0" xfId="3"/>
    <xf numFmtId="0" fontId="4" fillId="0" borderId="0" xfId="3" applyAlignment="1">
      <alignment horizontal="center"/>
    </xf>
    <xf numFmtId="9" fontId="4" fillId="0" borderId="0" xfId="3" applyNumberFormat="1" applyAlignment="1">
      <alignment horizontal="center"/>
    </xf>
    <xf numFmtId="165" fontId="0" fillId="0" borderId="5" xfId="4" applyNumberFormat="1" applyFont="1" applyBorder="1"/>
    <xf numFmtId="9" fontId="0" fillId="0" borderId="1" xfId="5" applyFont="1" applyBorder="1"/>
    <xf numFmtId="9" fontId="4" fillId="0" borderId="6" xfId="3" applyNumberFormat="1" applyBorder="1" applyAlignment="1">
      <alignment horizontal="center"/>
    </xf>
    <xf numFmtId="165" fontId="0" fillId="0" borderId="0" xfId="4" applyNumberFormat="1" applyFont="1" applyBorder="1"/>
    <xf numFmtId="4" fontId="4" fillId="0" borderId="1" xfId="3" applyNumberFormat="1" applyBorder="1"/>
    <xf numFmtId="0" fontId="9" fillId="0" borderId="4" xfId="3" applyFont="1" applyBorder="1" applyAlignment="1">
      <alignment horizontal="center"/>
    </xf>
    <xf numFmtId="0" fontId="9" fillId="0" borderId="7" xfId="3" applyFont="1" applyBorder="1"/>
    <xf numFmtId="1" fontId="4" fillId="0" borderId="0" xfId="3" applyNumberFormat="1" applyAlignment="1">
      <alignment horizontal="center"/>
    </xf>
    <xf numFmtId="165" fontId="0" fillId="0" borderId="5" xfId="4" applyNumberFormat="1" applyFont="1" applyBorder="1" applyAlignment="1">
      <alignment horizontal="center"/>
    </xf>
    <xf numFmtId="0" fontId="4" fillId="0" borderId="0" xfId="3" applyBorder="1"/>
    <xf numFmtId="1" fontId="0" fillId="0" borderId="1" xfId="5" applyNumberFormat="1" applyFont="1" applyBorder="1"/>
    <xf numFmtId="1" fontId="4" fillId="0" borderId="6" xfId="3" applyNumberFormat="1" applyBorder="1" applyAlignment="1">
      <alignment horizontal="center"/>
    </xf>
    <xf numFmtId="165" fontId="0" fillId="0" borderId="0" xfId="4" applyNumberFormat="1" applyFont="1" applyBorder="1" applyAlignment="1">
      <alignment horizontal="center"/>
    </xf>
    <xf numFmtId="3" fontId="4" fillId="0" borderId="1" xfId="3" applyNumberFormat="1" applyBorder="1"/>
    <xf numFmtId="0" fontId="9" fillId="0" borderId="7" xfId="3" applyFont="1" applyBorder="1" applyAlignment="1">
      <alignment horizontal="center"/>
    </xf>
    <xf numFmtId="3" fontId="4" fillId="0" borderId="0" xfId="3" applyNumberFormat="1"/>
    <xf numFmtId="0" fontId="4" fillId="0" borderId="6" xfId="3" applyBorder="1"/>
    <xf numFmtId="0" fontId="4" fillId="3" borderId="0" xfId="3" applyFill="1"/>
    <xf numFmtId="0" fontId="4" fillId="3" borderId="7" xfId="3" applyFill="1" applyBorder="1"/>
    <xf numFmtId="0" fontId="4" fillId="3" borderId="4" xfId="3" applyFill="1" applyBorder="1"/>
    <xf numFmtId="0" fontId="11" fillId="0" borderId="0" xfId="3" applyFont="1"/>
    <xf numFmtId="0" fontId="4" fillId="0" borderId="0" xfId="3" applyFill="1"/>
    <xf numFmtId="0" fontId="13" fillId="0" borderId="0" xfId="6" applyFont="1" applyFill="1" applyBorder="1" applyAlignment="1">
      <alignment horizontal="left" wrapText="1"/>
    </xf>
    <xf numFmtId="0" fontId="4" fillId="4" borderId="0" xfId="3" applyFill="1"/>
    <xf numFmtId="0" fontId="4" fillId="4" borderId="7" xfId="3" applyFill="1" applyBorder="1"/>
    <xf numFmtId="0" fontId="4" fillId="4" borderId="4" xfId="3" applyFill="1" applyBorder="1"/>
    <xf numFmtId="0" fontId="14" fillId="0" borderId="0" xfId="3" applyFont="1"/>
    <xf numFmtId="4" fontId="4" fillId="0" borderId="0" xfId="3" applyNumberFormat="1"/>
    <xf numFmtId="0" fontId="15" fillId="0" borderId="0" xfId="3" applyFont="1"/>
    <xf numFmtId="0" fontId="4" fillId="0" borderId="1" xfId="3" applyBorder="1"/>
    <xf numFmtId="4" fontId="4" fillId="0" borderId="0" xfId="3" applyNumberFormat="1" applyAlignment="1">
      <alignment horizontal="center"/>
    </xf>
    <xf numFmtId="4" fontId="4" fillId="0" borderId="1" xfId="3" applyNumberFormat="1" applyBorder="1" applyAlignment="1">
      <alignment horizontal="center"/>
    </xf>
    <xf numFmtId="0" fontId="4" fillId="5" borderId="1" xfId="3" applyFill="1" applyBorder="1"/>
    <xf numFmtId="0" fontId="4" fillId="0" borderId="1" xfId="3" applyBorder="1" applyAlignment="1">
      <alignment horizontal="center"/>
    </xf>
    <xf numFmtId="0" fontId="3" fillId="0" borderId="0" xfId="3" applyFont="1"/>
    <xf numFmtId="0" fontId="2" fillId="4" borderId="7" xfId="3" applyFont="1" applyFill="1" applyBorder="1"/>
    <xf numFmtId="0" fontId="10" fillId="0" borderId="0" xfId="3" applyFont="1" applyFill="1" applyBorder="1"/>
    <xf numFmtId="0" fontId="4" fillId="0" borderId="0" xfId="3" applyFill="1" applyBorder="1" applyAlignment="1">
      <alignment horizontal="center"/>
    </xf>
    <xf numFmtId="0" fontId="4" fillId="0" borderId="0" xfId="3" applyFill="1" applyBorder="1"/>
    <xf numFmtId="0" fontId="9" fillId="0" borderId="0" xfId="3" applyFont="1" applyFill="1" applyBorder="1" applyAlignment="1">
      <alignment horizontal="center"/>
    </xf>
    <xf numFmtId="3" fontId="4" fillId="0" borderId="0" xfId="3" applyNumberFormat="1" applyFill="1" applyBorder="1"/>
    <xf numFmtId="9" fontId="4" fillId="0" borderId="0" xfId="3" applyNumberFormat="1" applyFill="1" applyBorder="1" applyAlignment="1">
      <alignment horizontal="center"/>
    </xf>
    <xf numFmtId="9" fontId="0" fillId="0" borderId="0" xfId="5" applyFont="1" applyFill="1" applyBorder="1"/>
    <xf numFmtId="165" fontId="16" fillId="0" borderId="0" xfId="4" applyNumberFormat="1" applyFont="1" applyBorder="1"/>
    <xf numFmtId="165" fontId="16" fillId="0" borderId="0" xfId="4" applyNumberFormat="1" applyFont="1" applyBorder="1" applyAlignment="1">
      <alignment horizontal="center"/>
    </xf>
    <xf numFmtId="165" fontId="16" fillId="0" borderId="5" xfId="4" applyNumberFormat="1" applyFont="1" applyBorder="1" applyAlignment="1">
      <alignment horizontal="center"/>
    </xf>
    <xf numFmtId="0" fontId="5" fillId="0" borderId="0" xfId="0" applyFont="1"/>
    <xf numFmtId="0" fontId="1" fillId="0" borderId="0" xfId="3" applyFont="1"/>
    <xf numFmtId="0" fontId="17" fillId="0" borderId="0" xfId="0" applyFont="1"/>
    <xf numFmtId="0" fontId="1" fillId="0" borderId="0" xfId="3" applyFont="1" applyFill="1"/>
    <xf numFmtId="0" fontId="5" fillId="0" borderId="0" xfId="0" applyFont="1" applyAlignment="1">
      <alignment horizontal="center"/>
    </xf>
    <xf numFmtId="0" fontId="5" fillId="2" borderId="3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165" fontId="18" fillId="0" borderId="5" xfId="4" applyNumberFormat="1" applyFont="1" applyBorder="1"/>
    <xf numFmtId="165" fontId="18" fillId="0" borderId="0" xfId="4" applyNumberFormat="1" applyFont="1" applyFill="1" applyBorder="1"/>
  </cellXfs>
  <cellStyles count="7">
    <cellStyle name="Dziesiętny 2" xfId="4" xr:uid="{00000000-0005-0000-0000-000001000000}"/>
    <cellStyle name="Normal_99MoPP" xfId="1" xr:uid="{00000000-0005-0000-0000-000002000000}"/>
    <cellStyle name="Normalny" xfId="0" builtinId="0"/>
    <cellStyle name="Normalny 2" xfId="3" xr:uid="{00000000-0005-0000-0000-000004000000}"/>
    <cellStyle name="Normalny_Arkusz1" xfId="6" xr:uid="{00000000-0005-0000-0000-000005000000}"/>
    <cellStyle name="Procentowy 2" xfId="5" xr:uid="{00000000-0005-0000-0000-000006000000}"/>
    <cellStyle name="Обычный_Huefs130" xfId="2" xr:uid="{00000000-0005-0000-0000-000007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szyperpr\Desktop\dokumenty\Excel%20html\Promo\formu&#322;y\r08\podstawowe%20formu&#322;y%20wyszukiwani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stępny przykład"/>
      <sheetName val="WYSZUKAJ.PIONOWO"/>
      <sheetName val="WYSZUKAJ.POZIOMO"/>
      <sheetName val="WYSZUKAJ"/>
      <sheetName val="podaj.pozycję_indeks"/>
      <sheetName val="porównaj"/>
    </sheetNames>
    <sheetDataSet>
      <sheetData sheetId="0">
        <row r="7">
          <cell r="B7" t="str">
            <v>Włodarczyk</v>
          </cell>
          <cell r="C7" t="str">
            <v>Mirosława</v>
          </cell>
          <cell r="D7" t="str">
            <v>Sprzedaż</v>
          </cell>
          <cell r="E7">
            <v>4466</v>
          </cell>
          <cell r="F7">
            <v>35859</v>
          </cell>
        </row>
        <row r="8">
          <cell r="B8" t="str">
            <v>Małyszko</v>
          </cell>
          <cell r="C8" t="str">
            <v>Elżbieta</v>
          </cell>
          <cell r="D8" t="str">
            <v>Operacyjny</v>
          </cell>
          <cell r="E8">
            <v>3432</v>
          </cell>
          <cell r="F8">
            <v>37727</v>
          </cell>
        </row>
        <row r="9">
          <cell r="B9" t="str">
            <v>Ostapiuk</v>
          </cell>
          <cell r="C9" t="str">
            <v>Agnieszka</v>
          </cell>
          <cell r="D9" t="str">
            <v>Marketing</v>
          </cell>
          <cell r="E9">
            <v>4422</v>
          </cell>
          <cell r="F9">
            <v>38322</v>
          </cell>
        </row>
        <row r="10">
          <cell r="B10" t="str">
            <v>Bielińska</v>
          </cell>
          <cell r="C10" t="str">
            <v>Sylwia</v>
          </cell>
          <cell r="D10" t="str">
            <v>Administracja</v>
          </cell>
          <cell r="E10">
            <v>2822</v>
          </cell>
          <cell r="F10">
            <v>36419</v>
          </cell>
        </row>
        <row r="11">
          <cell r="B11" t="str">
            <v>Świątkiewicz</v>
          </cell>
          <cell r="C11" t="str">
            <v>Arkadiusz</v>
          </cell>
          <cell r="D11" t="str">
            <v>Administracja</v>
          </cell>
          <cell r="E11">
            <v>1231</v>
          </cell>
          <cell r="F11">
            <v>36962</v>
          </cell>
        </row>
        <row r="12">
          <cell r="B12" t="str">
            <v>Piórek</v>
          </cell>
          <cell r="C12" t="str">
            <v>Bernard</v>
          </cell>
          <cell r="D12" t="str">
            <v>Administracja</v>
          </cell>
          <cell r="E12">
            <v>2604</v>
          </cell>
          <cell r="F12">
            <v>38457</v>
          </cell>
        </row>
        <row r="13">
          <cell r="B13" t="str">
            <v>Małko</v>
          </cell>
          <cell r="C13" t="str">
            <v>Beata</v>
          </cell>
          <cell r="D13" t="str">
            <v>Operacyjny</v>
          </cell>
          <cell r="E13">
            <v>3983</v>
          </cell>
          <cell r="F13">
            <v>36565</v>
          </cell>
        </row>
        <row r="14">
          <cell r="B14" t="str">
            <v>Karcz</v>
          </cell>
          <cell r="C14" t="str">
            <v>Alojzy</v>
          </cell>
          <cell r="D14" t="str">
            <v>Przetwarzanie danych</v>
          </cell>
          <cell r="E14">
            <v>2144</v>
          </cell>
          <cell r="F14">
            <v>38070</v>
          </cell>
        </row>
        <row r="15">
          <cell r="B15" t="str">
            <v>Rogoziński</v>
          </cell>
          <cell r="C15" t="str">
            <v>Wojciech</v>
          </cell>
          <cell r="D15" t="str">
            <v>Przetwarzanie danych</v>
          </cell>
          <cell r="E15">
            <v>1102</v>
          </cell>
          <cell r="F15">
            <v>37937</v>
          </cell>
        </row>
      </sheetData>
      <sheetData sheetId="1" refreshError="1"/>
      <sheetData sheetId="2" refreshError="1"/>
      <sheetData sheetId="3" refreshError="1"/>
      <sheetData sheetId="4" refreshError="1"/>
      <sheetData sheetId="5">
        <row r="1">
          <cell r="B1" t="str">
            <v>James</v>
          </cell>
        </row>
        <row r="2">
          <cell r="D2" t="str">
            <v>Bill</v>
          </cell>
          <cell r="E2">
            <v>50</v>
          </cell>
        </row>
        <row r="3">
          <cell r="D3" t="str">
            <v>Ellen</v>
          </cell>
          <cell r="E3">
            <v>25</v>
          </cell>
        </row>
        <row r="4">
          <cell r="D4" t="str">
            <v>Frank</v>
          </cell>
          <cell r="E4">
            <v>200</v>
          </cell>
        </row>
        <row r="5">
          <cell r="D5" t="str">
            <v>James</v>
          </cell>
          <cell r="E5">
            <v>300</v>
          </cell>
        </row>
        <row r="6">
          <cell r="D6" t="str">
            <v>Jill</v>
          </cell>
          <cell r="E6">
            <v>400</v>
          </cell>
        </row>
        <row r="7">
          <cell r="D7" t="str">
            <v>John</v>
          </cell>
          <cell r="E7">
            <v>100</v>
          </cell>
        </row>
        <row r="8">
          <cell r="D8" t="str">
            <v>Ted</v>
          </cell>
          <cell r="E8">
            <v>150</v>
          </cell>
        </row>
      </sheetData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Arkusz19"/>
  <dimension ref="B2:J23"/>
  <sheetViews>
    <sheetView showGridLines="0" zoomScale="130" zoomScaleNormal="130" workbookViewId="0">
      <selection activeCell="D7" sqref="D7"/>
    </sheetView>
  </sheetViews>
  <sheetFormatPr defaultRowHeight="12.75" x14ac:dyDescent="0.2"/>
  <cols>
    <col min="1" max="1" width="9.42578125" customWidth="1"/>
    <col min="2" max="2" width="11.28515625" customWidth="1"/>
    <col min="3" max="4" width="8.85546875" style="1" customWidth="1"/>
    <col min="5" max="5" width="9.5703125" customWidth="1"/>
    <col min="6" max="6" width="10.85546875" customWidth="1"/>
    <col min="7" max="7" width="13.28515625" style="2" customWidth="1"/>
    <col min="8" max="8" width="3.42578125" customWidth="1"/>
  </cols>
  <sheetData>
    <row r="2" spans="2:10" x14ac:dyDescent="0.2">
      <c r="B2" t="s">
        <v>40</v>
      </c>
      <c r="F2" t="s">
        <v>41</v>
      </c>
    </row>
    <row r="3" spans="2:10" x14ac:dyDescent="0.2">
      <c r="B3" s="3"/>
      <c r="C3" s="4" t="s">
        <v>3</v>
      </c>
      <c r="D3" s="4" t="s">
        <v>4</v>
      </c>
      <c r="F3" s="3"/>
      <c r="G3" s="6" t="s">
        <v>4</v>
      </c>
    </row>
    <row r="4" spans="2:10" x14ac:dyDescent="0.2">
      <c r="B4" s="3" t="s">
        <v>5</v>
      </c>
      <c r="C4" s="6">
        <v>88.94621424787654</v>
      </c>
      <c r="D4" s="6">
        <f>VLOOKUP(B4,$F$4:$G$21,2,0)</f>
        <v>168.399552871738</v>
      </c>
      <c r="E4" s="7"/>
      <c r="F4" s="3" t="s">
        <v>7</v>
      </c>
      <c r="G4" s="5">
        <v>131.76049427632799</v>
      </c>
    </row>
    <row r="5" spans="2:10" x14ac:dyDescent="0.2">
      <c r="B5" s="3" t="s">
        <v>8</v>
      </c>
      <c r="C5" s="6">
        <v>86.380552977003688</v>
      </c>
      <c r="D5" s="6">
        <f t="shared" ref="D5:D23" si="0">VLOOKUP(B5,$F$4:$G$21,2,0)</f>
        <v>190.50233588671099</v>
      </c>
      <c r="E5" s="7"/>
      <c r="F5" s="3" t="s">
        <v>9</v>
      </c>
      <c r="G5" s="5">
        <v>131.14128782262674</v>
      </c>
      <c r="J5" t="s">
        <v>69</v>
      </c>
    </row>
    <row r="6" spans="2:10" x14ac:dyDescent="0.2">
      <c r="B6" s="3" t="s">
        <v>10</v>
      </c>
      <c r="C6" s="6">
        <v>85.066085561042271</v>
      </c>
      <c r="D6" s="6" t="e">
        <f>VLOOKUP(B6,$F$4:$G$21,2,0)</f>
        <v>#N/A</v>
      </c>
      <c r="E6" s="7"/>
      <c r="F6" s="3" t="s">
        <v>11</v>
      </c>
      <c r="G6" s="5">
        <v>149.91470601721147</v>
      </c>
    </row>
    <row r="7" spans="2:10" x14ac:dyDescent="0.2">
      <c r="B7" s="3" t="s">
        <v>12</v>
      </c>
      <c r="C7" s="6">
        <v>83.943734440053902</v>
      </c>
      <c r="D7" s="6" t="e">
        <f t="shared" si="0"/>
        <v>#N/A</v>
      </c>
      <c r="E7" s="7"/>
      <c r="F7" s="3" t="s">
        <v>13</v>
      </c>
      <c r="G7" s="5">
        <v>157.13442493195461</v>
      </c>
    </row>
    <row r="8" spans="2:10" x14ac:dyDescent="0.2">
      <c r="B8" s="3" t="s">
        <v>14</v>
      </c>
      <c r="C8" s="6">
        <v>81.284590467406503</v>
      </c>
      <c r="D8" s="6">
        <f t="shared" si="0"/>
        <v>312.64522521003801</v>
      </c>
      <c r="E8" s="7"/>
      <c r="F8" s="3" t="s">
        <v>14</v>
      </c>
      <c r="G8" s="5">
        <v>312.64522521003801</v>
      </c>
      <c r="J8" s="64" t="s">
        <v>80</v>
      </c>
    </row>
    <row r="9" spans="2:10" x14ac:dyDescent="0.2">
      <c r="B9" s="3" t="s">
        <v>7</v>
      </c>
      <c r="C9" s="6">
        <v>68.810372462912454</v>
      </c>
      <c r="D9" s="6">
        <f t="shared" si="0"/>
        <v>131.76049427632799</v>
      </c>
      <c r="E9" s="7"/>
      <c r="F9" s="3" t="s">
        <v>15</v>
      </c>
      <c r="G9" s="5">
        <v>134.76774338889001</v>
      </c>
    </row>
    <row r="10" spans="2:10" x14ac:dyDescent="0.2">
      <c r="B10" s="3" t="s">
        <v>15</v>
      </c>
      <c r="C10" s="6">
        <v>64.543487153223737</v>
      </c>
      <c r="D10" s="6">
        <f t="shared" si="0"/>
        <v>134.76774338889001</v>
      </c>
      <c r="E10" s="7"/>
      <c r="F10" s="3" t="s">
        <v>8</v>
      </c>
      <c r="G10" s="5">
        <v>190.50233588671099</v>
      </c>
    </row>
    <row r="11" spans="2:10" x14ac:dyDescent="0.2">
      <c r="B11" s="3" t="s">
        <v>16</v>
      </c>
      <c r="C11" s="6">
        <v>61.902828395526214</v>
      </c>
      <c r="D11" s="6">
        <f t="shared" si="0"/>
        <v>163.33575333410801</v>
      </c>
      <c r="E11" s="7"/>
      <c r="F11" s="3" t="s">
        <v>17</v>
      </c>
      <c r="G11" s="5">
        <v>512.28787041399926</v>
      </c>
    </row>
    <row r="12" spans="2:10" x14ac:dyDescent="0.2">
      <c r="B12" s="3" t="s">
        <v>18</v>
      </c>
      <c r="C12" s="6">
        <v>55.158994996139477</v>
      </c>
      <c r="D12" s="6">
        <f t="shared" si="0"/>
        <v>104.03670673325</v>
      </c>
      <c r="E12" s="7"/>
      <c r="F12" s="3" t="s">
        <v>19</v>
      </c>
      <c r="G12" s="5">
        <v>149.84230915642101</v>
      </c>
    </row>
    <row r="13" spans="2:10" x14ac:dyDescent="0.2">
      <c r="B13" s="3" t="s">
        <v>17</v>
      </c>
      <c r="C13" s="6">
        <v>53.646802550959883</v>
      </c>
      <c r="D13" s="6">
        <f t="shared" si="0"/>
        <v>512.28787041399926</v>
      </c>
      <c r="E13" s="7"/>
      <c r="F13" s="3" t="s">
        <v>20</v>
      </c>
      <c r="G13" s="5">
        <v>100.083787783331</v>
      </c>
    </row>
    <row r="14" spans="2:10" x14ac:dyDescent="0.2">
      <c r="B14" s="3" t="s">
        <v>21</v>
      </c>
      <c r="C14" s="6">
        <v>37.622557085799087</v>
      </c>
      <c r="D14" s="6">
        <f t="shared" si="0"/>
        <v>155.82382725027301</v>
      </c>
      <c r="E14" s="7"/>
      <c r="F14" s="3" t="s">
        <v>22</v>
      </c>
      <c r="G14" s="5">
        <v>134.206820098349</v>
      </c>
    </row>
    <row r="15" spans="2:10" x14ac:dyDescent="0.2">
      <c r="B15" s="3" t="s">
        <v>23</v>
      </c>
      <c r="C15" s="6">
        <v>34.565108785822325</v>
      </c>
      <c r="D15" s="6">
        <f t="shared" si="0"/>
        <v>164.616658036741</v>
      </c>
      <c r="E15" s="7"/>
      <c r="F15" s="3" t="s">
        <v>21</v>
      </c>
      <c r="G15" s="5">
        <v>155.82382725027301</v>
      </c>
    </row>
    <row r="16" spans="2:10" x14ac:dyDescent="0.2">
      <c r="B16" s="3" t="s">
        <v>19</v>
      </c>
      <c r="C16" s="6">
        <v>32.548635769317528</v>
      </c>
      <c r="D16" s="6">
        <f t="shared" si="0"/>
        <v>149.84230915642101</v>
      </c>
      <c r="E16" s="7"/>
      <c r="F16" s="3" t="s">
        <v>23</v>
      </c>
      <c r="G16" s="5">
        <v>164.616658036741</v>
      </c>
    </row>
    <row r="17" spans="2:7" x14ac:dyDescent="0.2">
      <c r="B17" s="3" t="s">
        <v>24</v>
      </c>
      <c r="C17" s="6">
        <v>32.172672183509611</v>
      </c>
      <c r="D17" s="6">
        <f t="shared" si="0"/>
        <v>156.50718588258499</v>
      </c>
      <c r="E17" s="7"/>
      <c r="F17" s="3" t="s">
        <v>24</v>
      </c>
      <c r="G17" s="5">
        <v>156.50718588258499</v>
      </c>
    </row>
    <row r="18" spans="2:7" x14ac:dyDescent="0.2">
      <c r="B18" s="3" t="s">
        <v>11</v>
      </c>
      <c r="C18" s="6">
        <v>31.397503700818081</v>
      </c>
      <c r="D18" s="6">
        <f t="shared" si="0"/>
        <v>149.91470601721147</v>
      </c>
      <c r="E18" s="7"/>
      <c r="F18" s="3" t="s">
        <v>16</v>
      </c>
      <c r="G18" s="5">
        <v>163.33575333410801</v>
      </c>
    </row>
    <row r="19" spans="2:7" x14ac:dyDescent="0.2">
      <c r="B19" s="3" t="s">
        <v>22</v>
      </c>
      <c r="C19" s="6">
        <v>17.809901229221413</v>
      </c>
      <c r="D19" s="6">
        <f t="shared" si="0"/>
        <v>134.206820098349</v>
      </c>
      <c r="E19" s="7"/>
      <c r="F19" s="3" t="s">
        <v>18</v>
      </c>
      <c r="G19" s="5">
        <v>104.03670673325</v>
      </c>
    </row>
    <row r="20" spans="2:7" x14ac:dyDescent="0.2">
      <c r="B20" s="3" t="s">
        <v>20</v>
      </c>
      <c r="C20" s="6">
        <v>77.095680399269895</v>
      </c>
      <c r="D20" s="6">
        <f t="shared" si="0"/>
        <v>100.083787783331</v>
      </c>
      <c r="E20" s="7"/>
      <c r="F20" s="3" t="s">
        <v>25</v>
      </c>
      <c r="G20" s="5">
        <v>165.33482228470001</v>
      </c>
    </row>
    <row r="21" spans="2:7" x14ac:dyDescent="0.2">
      <c r="B21" s="3" t="s">
        <v>13</v>
      </c>
      <c r="C21" s="6">
        <v>12.265839632872421</v>
      </c>
      <c r="D21" s="6">
        <f t="shared" si="0"/>
        <v>157.13442493195461</v>
      </c>
      <c r="E21" s="7"/>
      <c r="F21" s="3" t="s">
        <v>5</v>
      </c>
      <c r="G21" s="5">
        <v>168.399552871738</v>
      </c>
    </row>
    <row r="22" spans="2:7" x14ac:dyDescent="0.2">
      <c r="B22" s="3" t="s">
        <v>9</v>
      </c>
      <c r="C22" s="6">
        <v>67.800658263282799</v>
      </c>
      <c r="D22" s="6">
        <f t="shared" si="0"/>
        <v>131.14128782262674</v>
      </c>
      <c r="G22"/>
    </row>
    <row r="23" spans="2:7" x14ac:dyDescent="0.2">
      <c r="B23" s="3" t="s">
        <v>25</v>
      </c>
      <c r="C23" s="6">
        <v>72.720031810282606</v>
      </c>
      <c r="D23" s="6">
        <f t="shared" si="0"/>
        <v>165.33482228470001</v>
      </c>
      <c r="G23"/>
    </row>
  </sheetData>
  <phoneticPr fontId="7" type="noConversion"/>
  <pageMargins left="0.75" right="0.75" top="1" bottom="1" header="0.5" footer="0.5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3:M36"/>
  <sheetViews>
    <sheetView showGridLines="0" zoomScale="145" zoomScaleNormal="145" workbookViewId="0">
      <selection activeCell="F4" sqref="F4"/>
    </sheetView>
  </sheetViews>
  <sheetFormatPr defaultRowHeight="12.75" x14ac:dyDescent="0.2"/>
  <cols>
    <col min="1" max="1" width="6" style="1" customWidth="1"/>
    <col min="2" max="2" width="24.7109375" style="1" customWidth="1"/>
    <col min="3" max="3" width="10.28515625" style="1" bestFit="1" customWidth="1"/>
    <col min="4" max="4" width="3.28515625" style="1" customWidth="1"/>
    <col min="5" max="21" width="10.28515625" style="1" bestFit="1" customWidth="1"/>
    <col min="22" max="22" width="13.28515625" style="1" bestFit="1" customWidth="1"/>
    <col min="23" max="16384" width="9.140625" style="1"/>
  </cols>
  <sheetData>
    <row r="3" spans="2:8" x14ac:dyDescent="0.2">
      <c r="B3" s="8" t="s">
        <v>26</v>
      </c>
      <c r="C3" s="8" t="s">
        <v>30</v>
      </c>
      <c r="E3" s="8" t="s">
        <v>27</v>
      </c>
      <c r="F3" s="8" t="s">
        <v>30</v>
      </c>
    </row>
    <row r="4" spans="2:8" x14ac:dyDescent="0.2">
      <c r="B4" s="8">
        <v>911</v>
      </c>
      <c r="C4" s="10">
        <v>103837.59747010055</v>
      </c>
      <c r="E4" s="4">
        <v>123</v>
      </c>
      <c r="F4" s="10">
        <f>SUMIF($B$4:$B$18,$E$4:$E$7,$C$4:$C$18)</f>
        <v>539336.71780338383</v>
      </c>
    </row>
    <row r="5" spans="2:8" x14ac:dyDescent="0.2">
      <c r="B5" s="9" t="s">
        <v>28</v>
      </c>
      <c r="C5" s="10">
        <v>106992.71780338384</v>
      </c>
      <c r="E5" s="4">
        <v>563</v>
      </c>
      <c r="F5" s="10">
        <f t="shared" ref="F5:F7" si="0">SUMIF($B$4:$B$18,$E$4:$E$7,$C$4:$C$18)</f>
        <v>215259.41881657619</v>
      </c>
      <c r="H5" s="11" t="s">
        <v>35</v>
      </c>
    </row>
    <row r="6" spans="2:8" x14ac:dyDescent="0.2">
      <c r="B6" s="4">
        <v>123</v>
      </c>
      <c r="C6" s="10">
        <v>432344</v>
      </c>
      <c r="E6" s="4" t="s">
        <v>31</v>
      </c>
      <c r="F6" s="10">
        <f t="shared" si="0"/>
        <v>3797.6469074986949</v>
      </c>
    </row>
    <row r="7" spans="2:8" x14ac:dyDescent="0.2">
      <c r="B7" s="9" t="s">
        <v>29</v>
      </c>
      <c r="C7" s="10">
        <v>92036.396577407082</v>
      </c>
      <c r="E7" s="4" t="s">
        <v>32</v>
      </c>
      <c r="F7" s="10">
        <f t="shared" si="0"/>
        <v>30807.618787634448</v>
      </c>
    </row>
    <row r="8" spans="2:8" x14ac:dyDescent="0.2">
      <c r="B8" s="4">
        <v>563</v>
      </c>
      <c r="C8" s="10">
        <v>123223.02223916909</v>
      </c>
    </row>
    <row r="9" spans="2:8" x14ac:dyDescent="0.2">
      <c r="B9" s="8">
        <v>636</v>
      </c>
      <c r="C9" s="10">
        <v>15741.877391299831</v>
      </c>
    </row>
    <row r="10" spans="2:8" ht="13.5" thickBot="1" x14ac:dyDescent="0.25">
      <c r="B10" s="13">
        <v>647</v>
      </c>
      <c r="C10" s="14">
        <v>45864.142892678341</v>
      </c>
    </row>
    <row r="11" spans="2:8" x14ac:dyDescent="0.2">
      <c r="B11" s="69" t="s">
        <v>31</v>
      </c>
      <c r="C11" s="12">
        <v>3797.6469074986949</v>
      </c>
    </row>
    <row r="12" spans="2:8" x14ac:dyDescent="0.2">
      <c r="B12" s="8" t="s">
        <v>33</v>
      </c>
      <c r="C12" s="10">
        <v>38700.61777138264</v>
      </c>
      <c r="G12" s="1" t="s">
        <v>68</v>
      </c>
    </row>
    <row r="13" spans="2:8" x14ac:dyDescent="0.2">
      <c r="B13" s="8" t="s">
        <v>34</v>
      </c>
      <c r="C13" s="10">
        <v>91830.364210403292</v>
      </c>
    </row>
    <row r="14" spans="2:8" x14ac:dyDescent="0.2">
      <c r="B14" s="70" t="s">
        <v>32</v>
      </c>
      <c r="C14" s="10">
        <v>30807.618787634448</v>
      </c>
      <c r="F14" s="68" t="s">
        <v>81</v>
      </c>
    </row>
    <row r="15" spans="2:8" x14ac:dyDescent="0.2">
      <c r="B15" s="8" t="s">
        <v>36</v>
      </c>
      <c r="C15" s="10">
        <v>117616.94331110052</v>
      </c>
    </row>
    <row r="16" spans="2:8" x14ac:dyDescent="0.2">
      <c r="B16" s="8" t="s">
        <v>37</v>
      </c>
      <c r="C16" s="10">
        <v>53204.126506060609</v>
      </c>
    </row>
    <row r="17" spans="2:3" x14ac:dyDescent="0.2">
      <c r="B17" s="8" t="s">
        <v>38</v>
      </c>
      <c r="C17" s="10">
        <v>48443.881644145891</v>
      </c>
    </row>
    <row r="18" spans="2:3" x14ac:dyDescent="0.2">
      <c r="B18" s="8" t="s">
        <v>39</v>
      </c>
      <c r="C18" s="10">
        <v>269.328611858258</v>
      </c>
    </row>
    <row r="36" spans="13:13" x14ac:dyDescent="0.2">
      <c r="M36" s="11" t="s">
        <v>35</v>
      </c>
    </row>
  </sheetData>
  <sortState xmlns:xlrd2="http://schemas.microsoft.com/office/spreadsheetml/2017/richdata2" ref="I5:I25">
    <sortCondition ref="I5"/>
  </sortState>
  <pageMargins left="0.75" right="0.75" top="1" bottom="1" header="0.5" footer="0.5"/>
  <pageSetup paperSize="9" orientation="portrait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A0D35F-12DA-42ED-8C53-1E02CFF1ED80}">
  <dimension ref="B1:M36"/>
  <sheetViews>
    <sheetView workbookViewId="0">
      <selection activeCell="M4" sqref="M4"/>
    </sheetView>
  </sheetViews>
  <sheetFormatPr defaultRowHeight="12.75" x14ac:dyDescent="0.2"/>
  <sheetData>
    <row r="1" spans="2:13" x14ac:dyDescent="0.2">
      <c r="D1" s="1"/>
      <c r="E1" s="1"/>
      <c r="H1" s="2"/>
    </row>
    <row r="2" spans="2:13" x14ac:dyDescent="0.2">
      <c r="B2" t="s">
        <v>0</v>
      </c>
      <c r="D2" s="1"/>
      <c r="E2" s="1"/>
      <c r="G2" t="s">
        <v>1</v>
      </c>
      <c r="H2" s="2"/>
      <c r="J2" t="s">
        <v>70</v>
      </c>
      <c r="K2" s="2"/>
      <c r="M2" s="64" t="s">
        <v>72</v>
      </c>
    </row>
    <row r="3" spans="2:13" x14ac:dyDescent="0.2">
      <c r="B3" s="3"/>
      <c r="C3" s="3" t="s">
        <v>2</v>
      </c>
      <c r="D3" s="4" t="s">
        <v>3</v>
      </c>
      <c r="E3" s="4" t="s">
        <v>4</v>
      </c>
      <c r="G3" s="3"/>
      <c r="H3" s="5" t="s">
        <v>4</v>
      </c>
      <c r="J3" s="3"/>
      <c r="K3" s="5" t="s">
        <v>4</v>
      </c>
      <c r="M3" s="64" t="s">
        <v>82</v>
      </c>
    </row>
    <row r="4" spans="2:13" x14ac:dyDescent="0.2">
      <c r="B4" s="3" t="s">
        <v>5</v>
      </c>
      <c r="C4" s="3" t="s">
        <v>6</v>
      </c>
      <c r="D4" s="6">
        <v>88.94621424787654</v>
      </c>
      <c r="E4" s="6"/>
      <c r="F4" s="7"/>
      <c r="G4" s="3" t="s">
        <v>7</v>
      </c>
      <c r="H4" s="5">
        <v>131.76049427632799</v>
      </c>
      <c r="J4" s="3" t="s">
        <v>7</v>
      </c>
      <c r="K4" s="5">
        <v>144.93654370396081</v>
      </c>
    </row>
    <row r="5" spans="2:13" x14ac:dyDescent="0.2">
      <c r="B5" s="3" t="s">
        <v>8</v>
      </c>
      <c r="C5" s="3" t="s">
        <v>6</v>
      </c>
      <c r="D5" s="6">
        <v>86.380552977003688</v>
      </c>
      <c r="E5" s="6"/>
      <c r="F5" s="7"/>
      <c r="G5" s="3" t="s">
        <v>9</v>
      </c>
      <c r="H5" s="5">
        <v>131.14128782262674</v>
      </c>
      <c r="J5" s="3" t="s">
        <v>9</v>
      </c>
      <c r="K5" s="5">
        <v>144.25541660488943</v>
      </c>
    </row>
    <row r="6" spans="2:13" x14ac:dyDescent="0.2">
      <c r="B6" s="3" t="s">
        <v>10</v>
      </c>
      <c r="C6" s="3" t="s">
        <v>6</v>
      </c>
      <c r="D6" s="6">
        <v>85.066085561042271</v>
      </c>
      <c r="E6" s="6"/>
      <c r="F6" s="7"/>
      <c r="G6" s="3" t="s">
        <v>11</v>
      </c>
      <c r="H6" s="5">
        <v>149.91470601721147</v>
      </c>
      <c r="J6" s="3" t="s">
        <v>11</v>
      </c>
      <c r="K6" s="5">
        <v>164.90617661893262</v>
      </c>
    </row>
    <row r="7" spans="2:13" x14ac:dyDescent="0.2">
      <c r="B7" s="3" t="s">
        <v>12</v>
      </c>
      <c r="C7" s="3" t="s">
        <v>6</v>
      </c>
      <c r="D7" s="6">
        <v>83.943734440053902</v>
      </c>
      <c r="E7" s="6"/>
      <c r="F7" s="7"/>
      <c r="G7" s="3" t="s">
        <v>13</v>
      </c>
      <c r="H7" s="5">
        <v>157.13442493195461</v>
      </c>
      <c r="J7" s="3" t="s">
        <v>13</v>
      </c>
      <c r="K7" s="5">
        <v>172.8478674251501</v>
      </c>
    </row>
    <row r="8" spans="2:13" x14ac:dyDescent="0.2">
      <c r="B8" s="3" t="s">
        <v>14</v>
      </c>
      <c r="C8" s="3" t="s">
        <v>6</v>
      </c>
      <c r="D8" s="6">
        <v>81.284590467406503</v>
      </c>
      <c r="E8" s="6"/>
      <c r="F8" s="7"/>
      <c r="G8" s="3" t="s">
        <v>14</v>
      </c>
      <c r="H8" s="5">
        <v>312.64522521003801</v>
      </c>
      <c r="J8" s="3" t="s">
        <v>14</v>
      </c>
      <c r="K8" s="5">
        <v>343.90974773104182</v>
      </c>
    </row>
    <row r="9" spans="2:13" x14ac:dyDescent="0.2">
      <c r="B9" s="3" t="s">
        <v>7</v>
      </c>
      <c r="C9" s="3" t="s">
        <v>6</v>
      </c>
      <c r="D9" s="6">
        <v>68.810372462912454</v>
      </c>
      <c r="E9" s="6"/>
      <c r="F9" s="7"/>
      <c r="G9" s="3" t="s">
        <v>15</v>
      </c>
      <c r="H9" s="5">
        <v>134.76774338889001</v>
      </c>
      <c r="J9" s="3" t="s">
        <v>15</v>
      </c>
      <c r="K9" s="5">
        <v>148.24451772777903</v>
      </c>
    </row>
    <row r="10" spans="2:13" x14ac:dyDescent="0.2">
      <c r="B10" s="3" t="s">
        <v>15</v>
      </c>
      <c r="C10" s="3" t="s">
        <v>6</v>
      </c>
      <c r="D10" s="6">
        <v>64.543487153223737</v>
      </c>
      <c r="E10" s="6"/>
      <c r="F10" s="7"/>
      <c r="G10" s="3" t="s">
        <v>8</v>
      </c>
      <c r="H10" s="5">
        <v>190.50233588671099</v>
      </c>
      <c r="J10" s="3" t="s">
        <v>8</v>
      </c>
      <c r="K10" s="5">
        <v>209.55256947538211</v>
      </c>
    </row>
    <row r="11" spans="2:13" x14ac:dyDescent="0.2">
      <c r="B11" s="3" t="s">
        <v>16</v>
      </c>
      <c r="C11" s="3" t="s">
        <v>6</v>
      </c>
      <c r="D11" s="6">
        <v>61.902828395526214</v>
      </c>
      <c r="E11" s="6"/>
      <c r="F11" s="7"/>
      <c r="G11" s="3" t="s">
        <v>17</v>
      </c>
      <c r="H11" s="5">
        <v>512.28787041399926</v>
      </c>
      <c r="J11" s="3" t="s">
        <v>17</v>
      </c>
      <c r="K11" s="5">
        <v>563.51665745539924</v>
      </c>
    </row>
    <row r="12" spans="2:13" x14ac:dyDescent="0.2">
      <c r="B12" s="3" t="s">
        <v>18</v>
      </c>
      <c r="C12" s="3" t="s">
        <v>6</v>
      </c>
      <c r="D12" s="6">
        <v>55.158994996139477</v>
      </c>
      <c r="E12" s="6"/>
      <c r="F12" s="7"/>
      <c r="G12" s="3" t="s">
        <v>19</v>
      </c>
      <c r="H12" s="5">
        <v>149.84230915642101</v>
      </c>
      <c r="J12" s="3" t="s">
        <v>19</v>
      </c>
      <c r="K12" s="5">
        <v>164.82654007206312</v>
      </c>
    </row>
    <row r="13" spans="2:13" x14ac:dyDescent="0.2">
      <c r="B13" s="3" t="s">
        <v>17</v>
      </c>
      <c r="C13" s="3" t="s">
        <v>6</v>
      </c>
      <c r="D13" s="6">
        <v>53.646802550959883</v>
      </c>
      <c r="E13" s="6"/>
      <c r="F13" s="7"/>
      <c r="G13" s="3" t="s">
        <v>20</v>
      </c>
      <c r="H13" s="5">
        <v>100.083787783331</v>
      </c>
      <c r="J13" s="3" t="s">
        <v>20</v>
      </c>
      <c r="K13" s="5">
        <v>110.09216656166411</v>
      </c>
    </row>
    <row r="14" spans="2:13" x14ac:dyDescent="0.2">
      <c r="B14" s="3" t="s">
        <v>21</v>
      </c>
      <c r="C14" s="3" t="s">
        <v>6</v>
      </c>
      <c r="D14" s="6">
        <v>37.622557085799087</v>
      </c>
      <c r="E14" s="6"/>
      <c r="F14" s="7"/>
      <c r="G14" s="3" t="s">
        <v>22</v>
      </c>
      <c r="H14" s="5">
        <v>134.206820098349</v>
      </c>
      <c r="J14" s="3" t="s">
        <v>22</v>
      </c>
      <c r="K14" s="5">
        <v>147.6275021081839</v>
      </c>
    </row>
    <row r="15" spans="2:13" x14ac:dyDescent="0.2">
      <c r="B15" s="3" t="s">
        <v>23</v>
      </c>
      <c r="C15" s="3" t="s">
        <v>6</v>
      </c>
      <c r="D15" s="6">
        <v>34.565108785822325</v>
      </c>
      <c r="E15" s="6"/>
      <c r="F15" s="7"/>
      <c r="G15" s="3" t="s">
        <v>21</v>
      </c>
      <c r="H15" s="5">
        <v>155.82382725027301</v>
      </c>
      <c r="J15" s="3" t="s">
        <v>21</v>
      </c>
      <c r="K15" s="5">
        <v>171.40620997530033</v>
      </c>
    </row>
    <row r="16" spans="2:13" x14ac:dyDescent="0.2">
      <c r="B16" s="3" t="s">
        <v>19</v>
      </c>
      <c r="C16" s="3" t="s">
        <v>6</v>
      </c>
      <c r="D16" s="6">
        <v>32.548635769317528</v>
      </c>
      <c r="E16" s="6"/>
      <c r="F16" s="7"/>
      <c r="G16" s="3" t="s">
        <v>23</v>
      </c>
      <c r="H16" s="5">
        <v>164.616658036741</v>
      </c>
      <c r="J16" s="3" t="s">
        <v>23</v>
      </c>
      <c r="K16" s="5">
        <v>181.07832384041512</v>
      </c>
    </row>
    <row r="17" spans="2:11" x14ac:dyDescent="0.2">
      <c r="B17" s="3" t="s">
        <v>24</v>
      </c>
      <c r="C17" s="3" t="s">
        <v>6</v>
      </c>
      <c r="D17" s="6">
        <v>32.172672183509611</v>
      </c>
      <c r="E17" s="6"/>
      <c r="F17" s="7"/>
      <c r="G17" s="3" t="s">
        <v>24</v>
      </c>
      <c r="H17" s="5">
        <v>156.50718588258499</v>
      </c>
      <c r="J17" s="3" t="s">
        <v>24</v>
      </c>
      <c r="K17" s="5">
        <v>172.1579044708435</v>
      </c>
    </row>
    <row r="18" spans="2:11" x14ac:dyDescent="0.2">
      <c r="B18" s="3" t="s">
        <v>11</v>
      </c>
      <c r="C18" s="3" t="s">
        <v>6</v>
      </c>
      <c r="D18" s="6">
        <v>31.397503700818081</v>
      </c>
      <c r="E18" s="6"/>
      <c r="F18" s="7"/>
      <c r="G18" s="3" t="s">
        <v>16</v>
      </c>
      <c r="H18" s="5">
        <v>163.33575333410801</v>
      </c>
      <c r="J18" s="3" t="s">
        <v>16</v>
      </c>
      <c r="K18" s="5">
        <v>179.66932866751881</v>
      </c>
    </row>
    <row r="19" spans="2:11" x14ac:dyDescent="0.2">
      <c r="B19" s="3" t="s">
        <v>22</v>
      </c>
      <c r="C19" s="3" t="s">
        <v>6</v>
      </c>
      <c r="D19" s="6">
        <v>17.809901229221413</v>
      </c>
      <c r="E19" s="6"/>
      <c r="F19" s="7"/>
      <c r="G19" s="3" t="s">
        <v>18</v>
      </c>
      <c r="H19" s="5">
        <v>104.03670673325</v>
      </c>
      <c r="J19" s="3" t="s">
        <v>18</v>
      </c>
      <c r="K19" s="5">
        <v>114.44037740657501</v>
      </c>
    </row>
    <row r="20" spans="2:11" x14ac:dyDescent="0.2">
      <c r="B20" s="3" t="s">
        <v>20</v>
      </c>
      <c r="C20" s="3" t="s">
        <v>6</v>
      </c>
      <c r="D20" s="6">
        <v>77.095680399269895</v>
      </c>
      <c r="E20" s="6"/>
      <c r="F20" s="7"/>
      <c r="G20" s="3" t="s">
        <v>25</v>
      </c>
      <c r="H20" s="5">
        <v>165.33482228470001</v>
      </c>
      <c r="J20" s="3" t="s">
        <v>25</v>
      </c>
      <c r="K20" s="5">
        <v>181.86830451317002</v>
      </c>
    </row>
    <row r="21" spans="2:11" x14ac:dyDescent="0.2">
      <c r="B21" s="3" t="s">
        <v>13</v>
      </c>
      <c r="C21" s="3" t="s">
        <v>6</v>
      </c>
      <c r="D21" s="6">
        <v>12.265839632872421</v>
      </c>
      <c r="E21" s="6"/>
      <c r="F21" s="7"/>
      <c r="G21" s="3" t="s">
        <v>5</v>
      </c>
      <c r="H21" s="5">
        <v>168.399552871738</v>
      </c>
      <c r="J21" s="3" t="s">
        <v>5</v>
      </c>
      <c r="K21" s="5">
        <v>185.2395081589118</v>
      </c>
    </row>
    <row r="22" spans="2:11" x14ac:dyDescent="0.2">
      <c r="B22" s="3" t="s">
        <v>9</v>
      </c>
      <c r="C22" s="3" t="s">
        <v>6</v>
      </c>
      <c r="D22" s="6">
        <v>67.800658263282799</v>
      </c>
      <c r="E22" s="6"/>
      <c r="F22" s="7"/>
      <c r="G22" s="3" t="s">
        <v>10</v>
      </c>
      <c r="H22" s="5">
        <v>171.46428345877601</v>
      </c>
      <c r="J22" s="3" t="s">
        <v>10</v>
      </c>
      <c r="K22" s="5">
        <v>188.61071180465362</v>
      </c>
    </row>
    <row r="23" spans="2:11" x14ac:dyDescent="0.2">
      <c r="B23" s="3" t="s">
        <v>25</v>
      </c>
      <c r="C23" s="3" t="s">
        <v>6</v>
      </c>
      <c r="D23" s="6">
        <v>72.720031810282606</v>
      </c>
      <c r="E23" s="6"/>
      <c r="F23" s="7"/>
      <c r="G23" s="3" t="s">
        <v>12</v>
      </c>
      <c r="H23" s="5">
        <v>174.52901404581399</v>
      </c>
      <c r="J23" s="3" t="s">
        <v>12</v>
      </c>
      <c r="K23" s="5">
        <v>191.98191545039541</v>
      </c>
    </row>
    <row r="24" spans="2:11" x14ac:dyDescent="0.2">
      <c r="B24" s="3" t="s">
        <v>18</v>
      </c>
      <c r="C24" s="3" t="s">
        <v>71</v>
      </c>
      <c r="D24" s="6">
        <v>55.158994996139477</v>
      </c>
      <c r="E24" s="6"/>
      <c r="F24" s="7"/>
      <c r="H24" s="2"/>
    </row>
    <row r="25" spans="2:11" x14ac:dyDescent="0.2">
      <c r="B25" s="3" t="s">
        <v>17</v>
      </c>
      <c r="C25" s="3" t="s">
        <v>71</v>
      </c>
      <c r="D25" s="6">
        <v>53.646802550959883</v>
      </c>
      <c r="E25" s="6"/>
      <c r="F25" s="7"/>
      <c r="H25" s="2"/>
    </row>
    <row r="26" spans="2:11" x14ac:dyDescent="0.2">
      <c r="B26" s="3" t="s">
        <v>21</v>
      </c>
      <c r="C26" s="3" t="s">
        <v>71</v>
      </c>
      <c r="D26" s="6">
        <v>37.622557085799087</v>
      </c>
      <c r="E26" s="6"/>
      <c r="F26" s="7"/>
      <c r="H26" s="2"/>
    </row>
    <row r="27" spans="2:11" x14ac:dyDescent="0.2">
      <c r="B27" s="3" t="s">
        <v>23</v>
      </c>
      <c r="C27" s="3" t="s">
        <v>71</v>
      </c>
      <c r="D27" s="6">
        <v>34.565108785822325</v>
      </c>
      <c r="E27" s="6"/>
      <c r="F27" s="7"/>
      <c r="H27" s="2"/>
    </row>
    <row r="28" spans="2:11" x14ac:dyDescent="0.2">
      <c r="B28" s="3" t="s">
        <v>19</v>
      </c>
      <c r="C28" s="3" t="s">
        <v>71</v>
      </c>
      <c r="D28" s="6">
        <v>32.548635769317528</v>
      </c>
      <c r="E28" s="6"/>
      <c r="F28" s="7"/>
      <c r="H28" s="2"/>
    </row>
    <row r="29" spans="2:11" x14ac:dyDescent="0.2">
      <c r="B29" s="3" t="s">
        <v>24</v>
      </c>
      <c r="C29" s="3" t="s">
        <v>71</v>
      </c>
      <c r="D29" s="6">
        <v>32.172672183509611</v>
      </c>
      <c r="E29" s="6"/>
      <c r="F29" s="7"/>
      <c r="H29" s="2"/>
    </row>
    <row r="30" spans="2:11" x14ac:dyDescent="0.2">
      <c r="B30" s="3" t="s">
        <v>11</v>
      </c>
      <c r="C30" s="3" t="s">
        <v>71</v>
      </c>
      <c r="D30" s="6">
        <v>31.397503700818081</v>
      </c>
      <c r="E30" s="6"/>
      <c r="F30" s="7"/>
      <c r="H30" s="2"/>
    </row>
    <row r="31" spans="2:11" x14ac:dyDescent="0.2">
      <c r="B31" s="3" t="s">
        <v>22</v>
      </c>
      <c r="C31" s="3" t="s">
        <v>71</v>
      </c>
      <c r="D31" s="6">
        <v>17.809901229221413</v>
      </c>
      <c r="E31" s="6"/>
      <c r="F31" s="7"/>
      <c r="H31" s="2"/>
    </row>
    <row r="32" spans="2:11" x14ac:dyDescent="0.2">
      <c r="B32" s="3" t="s">
        <v>20</v>
      </c>
      <c r="C32" s="3" t="s">
        <v>71</v>
      </c>
      <c r="D32" s="6">
        <v>77.095680399269895</v>
      </c>
      <c r="E32" s="6"/>
      <c r="F32" s="7"/>
      <c r="H32" s="2"/>
    </row>
    <row r="33" spans="2:8" x14ac:dyDescent="0.2">
      <c r="B33" s="3" t="s">
        <v>13</v>
      </c>
      <c r="C33" s="3" t="s">
        <v>71</v>
      </c>
      <c r="D33" s="6">
        <v>12.265839632872421</v>
      </c>
      <c r="E33" s="6"/>
      <c r="F33" s="7"/>
      <c r="H33" s="2"/>
    </row>
    <row r="34" spans="2:8" x14ac:dyDescent="0.2">
      <c r="B34" s="3" t="s">
        <v>9</v>
      </c>
      <c r="C34" s="3" t="s">
        <v>71</v>
      </c>
      <c r="D34" s="6">
        <v>67.800658263282799</v>
      </c>
      <c r="E34" s="6"/>
      <c r="F34" s="7"/>
      <c r="H34" s="2"/>
    </row>
    <row r="35" spans="2:8" x14ac:dyDescent="0.2">
      <c r="B35" s="3" t="s">
        <v>25</v>
      </c>
      <c r="C35" s="3" t="s">
        <v>71</v>
      </c>
      <c r="D35" s="6">
        <v>72.720031810282606</v>
      </c>
      <c r="E35" s="6"/>
      <c r="F35" s="7"/>
      <c r="H35" s="2"/>
    </row>
    <row r="36" spans="2:8" x14ac:dyDescent="0.2">
      <c r="D36" s="1"/>
      <c r="E36" s="1"/>
      <c r="H36" s="2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2:M20"/>
  <sheetViews>
    <sheetView showGridLines="0" zoomScaleNormal="100" workbookViewId="0">
      <selection activeCell="B3" sqref="B3:B8"/>
    </sheetView>
  </sheetViews>
  <sheetFormatPr defaultRowHeight="15" x14ac:dyDescent="0.25"/>
  <cols>
    <col min="1" max="1" width="4.28515625" style="15" customWidth="1"/>
    <col min="2" max="2" width="17" style="15" customWidth="1"/>
    <col min="3" max="3" width="11.7109375" style="16" customWidth="1"/>
    <col min="4" max="4" width="9.140625" style="15"/>
    <col min="5" max="5" width="18.140625" style="15" bestFit="1" customWidth="1"/>
    <col min="6" max="6" width="12" style="15" bestFit="1" customWidth="1"/>
    <col min="7" max="8" width="9.140625" style="15"/>
    <col min="9" max="9" width="8.28515625" style="16" customWidth="1"/>
    <col min="10" max="10" width="8.7109375" style="16" customWidth="1"/>
    <col min="11" max="11" width="5" style="15" customWidth="1"/>
    <col min="12" max="12" width="18.140625" style="15" bestFit="1" customWidth="1"/>
    <col min="13" max="16384" width="9.140625" style="15"/>
  </cols>
  <sheetData>
    <row r="2" spans="1:13" x14ac:dyDescent="0.25">
      <c r="B2" s="24" t="s">
        <v>45</v>
      </c>
      <c r="C2" s="23" t="s">
        <v>44</v>
      </c>
      <c r="E2" s="15" t="s">
        <v>43</v>
      </c>
      <c r="F2" s="31">
        <v>10000</v>
      </c>
      <c r="I2" s="32" t="s">
        <v>49</v>
      </c>
      <c r="J2" s="23" t="s">
        <v>48</v>
      </c>
      <c r="L2" s="15" t="s">
        <v>47</v>
      </c>
      <c r="M2" s="31">
        <v>69</v>
      </c>
    </row>
    <row r="3" spans="1:13" x14ac:dyDescent="0.25">
      <c r="A3" s="27"/>
      <c r="B3" s="21">
        <v>400</v>
      </c>
      <c r="C3" s="20">
        <v>0</v>
      </c>
      <c r="E3" s="15" t="s">
        <v>42</v>
      </c>
      <c r="F3" s="19">
        <f>VLOOKUP($F$2,$B$3:$C$8,2,1)</f>
        <v>0.05</v>
      </c>
      <c r="I3" s="30">
        <v>60</v>
      </c>
      <c r="J3" s="29">
        <v>1</v>
      </c>
      <c r="L3" s="15" t="s">
        <v>46</v>
      </c>
      <c r="M3" s="28"/>
    </row>
    <row r="4" spans="1:13" x14ac:dyDescent="0.25">
      <c r="A4" s="27"/>
      <c r="B4" s="18">
        <v>0</v>
      </c>
      <c r="C4" s="17">
        <v>0.02</v>
      </c>
      <c r="I4" s="26">
        <v>70</v>
      </c>
      <c r="J4" s="25">
        <v>2</v>
      </c>
    </row>
    <row r="5" spans="1:13" x14ac:dyDescent="0.25">
      <c r="A5" s="27"/>
      <c r="B5" s="18">
        <v>10000</v>
      </c>
      <c r="C5" s="17">
        <v>0.05</v>
      </c>
      <c r="I5" s="26">
        <v>80</v>
      </c>
      <c r="J5" s="25">
        <v>3</v>
      </c>
    </row>
    <row r="6" spans="1:13" x14ac:dyDescent="0.25">
      <c r="A6" s="27"/>
      <c r="B6" s="18">
        <v>433213</v>
      </c>
      <c r="C6" s="17">
        <v>7.0000000000000007E-2</v>
      </c>
      <c r="I6" s="26">
        <v>0</v>
      </c>
      <c r="J6" s="25">
        <v>4</v>
      </c>
    </row>
    <row r="7" spans="1:13" x14ac:dyDescent="0.25">
      <c r="A7" s="27"/>
      <c r="B7" s="18">
        <v>12</v>
      </c>
      <c r="C7" s="17">
        <v>0.09</v>
      </c>
      <c r="I7" s="26">
        <v>5</v>
      </c>
      <c r="J7" s="25">
        <v>5</v>
      </c>
    </row>
    <row r="8" spans="1:13" x14ac:dyDescent="0.25">
      <c r="A8" s="27"/>
      <c r="B8" s="18">
        <v>1234</v>
      </c>
      <c r="C8" s="17">
        <v>0.1</v>
      </c>
      <c r="I8" s="26">
        <v>45</v>
      </c>
      <c r="J8" s="25">
        <v>6</v>
      </c>
      <c r="M8" s="65" t="s">
        <v>83</v>
      </c>
    </row>
    <row r="9" spans="1:13" x14ac:dyDescent="0.25">
      <c r="M9" s="65" t="s">
        <v>84</v>
      </c>
    </row>
    <row r="12" spans="1:13" x14ac:dyDescent="0.25">
      <c r="B12" s="54"/>
      <c r="C12" s="55"/>
      <c r="D12" s="56"/>
      <c r="E12" s="56"/>
      <c r="F12" s="56"/>
      <c r="G12" s="56"/>
    </row>
    <row r="13" spans="1:13" x14ac:dyDescent="0.25">
      <c r="B13" s="56"/>
      <c r="C13" s="55"/>
      <c r="D13" s="56"/>
      <c r="E13" s="56"/>
      <c r="F13" s="56"/>
      <c r="G13" s="56"/>
    </row>
    <row r="14" spans="1:13" x14ac:dyDescent="0.25">
      <c r="B14" s="61">
        <v>0</v>
      </c>
      <c r="C14" s="57"/>
      <c r="D14" s="56"/>
      <c r="E14" s="56"/>
      <c r="F14" s="58"/>
      <c r="G14" s="56"/>
      <c r="I14" s="62">
        <v>0</v>
      </c>
    </row>
    <row r="15" spans="1:13" x14ac:dyDescent="0.25">
      <c r="B15" s="71">
        <v>5000</v>
      </c>
      <c r="C15" s="59"/>
      <c r="D15" s="56"/>
      <c r="E15" s="56"/>
      <c r="F15" s="60"/>
      <c r="G15" s="56"/>
      <c r="I15" s="63">
        <v>60</v>
      </c>
    </row>
    <row r="16" spans="1:13" x14ac:dyDescent="0.25">
      <c r="B16" s="71">
        <v>10000</v>
      </c>
      <c r="C16" s="59"/>
      <c r="D16" s="56"/>
      <c r="E16" s="56"/>
      <c r="F16" s="56"/>
      <c r="G16" s="56"/>
      <c r="I16" s="63">
        <v>70</v>
      </c>
    </row>
    <row r="17" spans="2:9" x14ac:dyDescent="0.25">
      <c r="B17" s="71">
        <v>25000</v>
      </c>
      <c r="C17" s="59"/>
      <c r="D17" s="56"/>
      <c r="E17" s="56"/>
      <c r="F17" s="56"/>
      <c r="G17" s="56"/>
      <c r="I17" s="63">
        <v>80</v>
      </c>
    </row>
    <row r="18" spans="2:9" x14ac:dyDescent="0.25">
      <c r="B18" s="71">
        <v>50000</v>
      </c>
      <c r="C18" s="59"/>
      <c r="D18" s="56"/>
      <c r="E18" s="56"/>
      <c r="F18" s="56"/>
      <c r="G18" s="56"/>
      <c r="I18" s="63">
        <v>90</v>
      </c>
    </row>
    <row r="19" spans="2:9" x14ac:dyDescent="0.25">
      <c r="B19" s="71">
        <v>100000</v>
      </c>
      <c r="C19" s="59"/>
      <c r="D19" s="56"/>
      <c r="E19" s="56"/>
      <c r="F19" s="56"/>
      <c r="G19" s="56"/>
      <c r="I19" s="63">
        <v>99</v>
      </c>
    </row>
    <row r="20" spans="2:9" x14ac:dyDescent="0.25">
      <c r="B20" s="72"/>
      <c r="C20" s="59"/>
      <c r="D20" s="56"/>
      <c r="E20" s="56"/>
      <c r="F20" s="56"/>
      <c r="G20" s="56"/>
    </row>
  </sheetData>
  <pageMargins left="0.7" right="0.7" top="0.75" bottom="0.75" header="0.3" footer="0.3"/>
  <pageSetup paperSize="9" orientation="portrait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B2:L25"/>
  <sheetViews>
    <sheetView showGridLines="0" tabSelected="1" topLeftCell="B1" zoomScale="115" zoomScaleNormal="115" workbookViewId="0">
      <selection activeCell="I3" sqref="I3"/>
    </sheetView>
  </sheetViews>
  <sheetFormatPr defaultRowHeight="15" x14ac:dyDescent="0.25"/>
  <cols>
    <col min="1" max="1" width="9.140625" style="15"/>
    <col min="2" max="2" width="11.28515625" style="15" customWidth="1"/>
    <col min="3" max="3" width="8.42578125" style="15" customWidth="1"/>
    <col min="4" max="5" width="8.85546875" style="16" customWidth="1"/>
    <col min="6" max="6" width="7.28515625" style="15" customWidth="1"/>
    <col min="7" max="7" width="9.140625" style="15"/>
    <col min="8" max="8" width="12.42578125" style="45" customWidth="1"/>
    <col min="9" max="9" width="13" style="15" customWidth="1"/>
    <col min="10" max="257" width="9.140625" style="15"/>
    <col min="258" max="258" width="11.28515625" style="15" customWidth="1"/>
    <col min="259" max="259" width="7.28515625" style="15" bestFit="1" customWidth="1"/>
    <col min="260" max="261" width="8.85546875" style="15" customWidth="1"/>
    <col min="262" max="262" width="7.28515625" style="15" customWidth="1"/>
    <col min="263" max="263" width="10" style="15" customWidth="1"/>
    <col min="264" max="264" width="12.42578125" style="15" customWidth="1"/>
    <col min="265" max="265" width="3.42578125" style="15" customWidth="1"/>
    <col min="266" max="513" width="9.140625" style="15"/>
    <col min="514" max="514" width="11.28515625" style="15" customWidth="1"/>
    <col min="515" max="515" width="7.28515625" style="15" bestFit="1" customWidth="1"/>
    <col min="516" max="517" width="8.85546875" style="15" customWidth="1"/>
    <col min="518" max="518" width="7.28515625" style="15" customWidth="1"/>
    <col min="519" max="519" width="10" style="15" customWidth="1"/>
    <col min="520" max="520" width="12.42578125" style="15" customWidth="1"/>
    <col min="521" max="521" width="3.42578125" style="15" customWidth="1"/>
    <col min="522" max="769" width="9.140625" style="15"/>
    <col min="770" max="770" width="11.28515625" style="15" customWidth="1"/>
    <col min="771" max="771" width="7.28515625" style="15" bestFit="1" customWidth="1"/>
    <col min="772" max="773" width="8.85546875" style="15" customWidth="1"/>
    <col min="774" max="774" width="7.28515625" style="15" customWidth="1"/>
    <col min="775" max="775" width="10" style="15" customWidth="1"/>
    <col min="776" max="776" width="12.42578125" style="15" customWidth="1"/>
    <col min="777" max="777" width="3.42578125" style="15" customWidth="1"/>
    <col min="778" max="1025" width="9.140625" style="15"/>
    <col min="1026" max="1026" width="11.28515625" style="15" customWidth="1"/>
    <col min="1027" max="1027" width="7.28515625" style="15" bestFit="1" customWidth="1"/>
    <col min="1028" max="1029" width="8.85546875" style="15" customWidth="1"/>
    <col min="1030" max="1030" width="7.28515625" style="15" customWidth="1"/>
    <col min="1031" max="1031" width="10" style="15" customWidth="1"/>
    <col min="1032" max="1032" width="12.42578125" style="15" customWidth="1"/>
    <col min="1033" max="1033" width="3.42578125" style="15" customWidth="1"/>
    <col min="1034" max="1281" width="9.140625" style="15"/>
    <col min="1282" max="1282" width="11.28515625" style="15" customWidth="1"/>
    <col min="1283" max="1283" width="7.28515625" style="15" bestFit="1" customWidth="1"/>
    <col min="1284" max="1285" width="8.85546875" style="15" customWidth="1"/>
    <col min="1286" max="1286" width="7.28515625" style="15" customWidth="1"/>
    <col min="1287" max="1287" width="10" style="15" customWidth="1"/>
    <col min="1288" max="1288" width="12.42578125" style="15" customWidth="1"/>
    <col min="1289" max="1289" width="3.42578125" style="15" customWidth="1"/>
    <col min="1290" max="1537" width="9.140625" style="15"/>
    <col min="1538" max="1538" width="11.28515625" style="15" customWidth="1"/>
    <col min="1539" max="1539" width="7.28515625" style="15" bestFit="1" customWidth="1"/>
    <col min="1540" max="1541" width="8.85546875" style="15" customWidth="1"/>
    <col min="1542" max="1542" width="7.28515625" style="15" customWidth="1"/>
    <col min="1543" max="1543" width="10" style="15" customWidth="1"/>
    <col min="1544" max="1544" width="12.42578125" style="15" customWidth="1"/>
    <col min="1545" max="1545" width="3.42578125" style="15" customWidth="1"/>
    <col min="1546" max="1793" width="9.140625" style="15"/>
    <col min="1794" max="1794" width="11.28515625" style="15" customWidth="1"/>
    <col min="1795" max="1795" width="7.28515625" style="15" bestFit="1" customWidth="1"/>
    <col min="1796" max="1797" width="8.85546875" style="15" customWidth="1"/>
    <col min="1798" max="1798" width="7.28515625" style="15" customWidth="1"/>
    <col min="1799" max="1799" width="10" style="15" customWidth="1"/>
    <col min="1800" max="1800" width="12.42578125" style="15" customWidth="1"/>
    <col min="1801" max="1801" width="3.42578125" style="15" customWidth="1"/>
    <col min="1802" max="2049" width="9.140625" style="15"/>
    <col min="2050" max="2050" width="11.28515625" style="15" customWidth="1"/>
    <col min="2051" max="2051" width="7.28515625" style="15" bestFit="1" customWidth="1"/>
    <col min="2052" max="2053" width="8.85546875" style="15" customWidth="1"/>
    <col min="2054" max="2054" width="7.28515625" style="15" customWidth="1"/>
    <col min="2055" max="2055" width="10" style="15" customWidth="1"/>
    <col min="2056" max="2056" width="12.42578125" style="15" customWidth="1"/>
    <col min="2057" max="2057" width="3.42578125" style="15" customWidth="1"/>
    <col min="2058" max="2305" width="9.140625" style="15"/>
    <col min="2306" max="2306" width="11.28515625" style="15" customWidth="1"/>
    <col min="2307" max="2307" width="7.28515625" style="15" bestFit="1" customWidth="1"/>
    <col min="2308" max="2309" width="8.85546875" style="15" customWidth="1"/>
    <col min="2310" max="2310" width="7.28515625" style="15" customWidth="1"/>
    <col min="2311" max="2311" width="10" style="15" customWidth="1"/>
    <col min="2312" max="2312" width="12.42578125" style="15" customWidth="1"/>
    <col min="2313" max="2313" width="3.42578125" style="15" customWidth="1"/>
    <col min="2314" max="2561" width="9.140625" style="15"/>
    <col min="2562" max="2562" width="11.28515625" style="15" customWidth="1"/>
    <col min="2563" max="2563" width="7.28515625" style="15" bestFit="1" customWidth="1"/>
    <col min="2564" max="2565" width="8.85546875" style="15" customWidth="1"/>
    <col min="2566" max="2566" width="7.28515625" style="15" customWidth="1"/>
    <col min="2567" max="2567" width="10" style="15" customWidth="1"/>
    <col min="2568" max="2568" width="12.42578125" style="15" customWidth="1"/>
    <col min="2569" max="2569" width="3.42578125" style="15" customWidth="1"/>
    <col min="2570" max="2817" width="9.140625" style="15"/>
    <col min="2818" max="2818" width="11.28515625" style="15" customWidth="1"/>
    <col min="2819" max="2819" width="7.28515625" style="15" bestFit="1" customWidth="1"/>
    <col min="2820" max="2821" width="8.85546875" style="15" customWidth="1"/>
    <col min="2822" max="2822" width="7.28515625" style="15" customWidth="1"/>
    <col min="2823" max="2823" width="10" style="15" customWidth="1"/>
    <col min="2824" max="2824" width="12.42578125" style="15" customWidth="1"/>
    <col min="2825" max="2825" width="3.42578125" style="15" customWidth="1"/>
    <col min="2826" max="3073" width="9.140625" style="15"/>
    <col min="3074" max="3074" width="11.28515625" style="15" customWidth="1"/>
    <col min="3075" max="3075" width="7.28515625" style="15" bestFit="1" customWidth="1"/>
    <col min="3076" max="3077" width="8.85546875" style="15" customWidth="1"/>
    <col min="3078" max="3078" width="7.28515625" style="15" customWidth="1"/>
    <col min="3079" max="3079" width="10" style="15" customWidth="1"/>
    <col min="3080" max="3080" width="12.42578125" style="15" customWidth="1"/>
    <col min="3081" max="3081" width="3.42578125" style="15" customWidth="1"/>
    <col min="3082" max="3329" width="9.140625" style="15"/>
    <col min="3330" max="3330" width="11.28515625" style="15" customWidth="1"/>
    <col min="3331" max="3331" width="7.28515625" style="15" bestFit="1" customWidth="1"/>
    <col min="3332" max="3333" width="8.85546875" style="15" customWidth="1"/>
    <col min="3334" max="3334" width="7.28515625" style="15" customWidth="1"/>
    <col min="3335" max="3335" width="10" style="15" customWidth="1"/>
    <col min="3336" max="3336" width="12.42578125" style="15" customWidth="1"/>
    <col min="3337" max="3337" width="3.42578125" style="15" customWidth="1"/>
    <col min="3338" max="3585" width="9.140625" style="15"/>
    <col min="3586" max="3586" width="11.28515625" style="15" customWidth="1"/>
    <col min="3587" max="3587" width="7.28515625" style="15" bestFit="1" customWidth="1"/>
    <col min="3588" max="3589" width="8.85546875" style="15" customWidth="1"/>
    <col min="3590" max="3590" width="7.28515625" style="15" customWidth="1"/>
    <col min="3591" max="3591" width="10" style="15" customWidth="1"/>
    <col min="3592" max="3592" width="12.42578125" style="15" customWidth="1"/>
    <col min="3593" max="3593" width="3.42578125" style="15" customWidth="1"/>
    <col min="3594" max="3841" width="9.140625" style="15"/>
    <col min="3842" max="3842" width="11.28515625" style="15" customWidth="1"/>
    <col min="3843" max="3843" width="7.28515625" style="15" bestFit="1" customWidth="1"/>
    <col min="3844" max="3845" width="8.85546875" style="15" customWidth="1"/>
    <col min="3846" max="3846" width="7.28515625" style="15" customWidth="1"/>
    <col min="3847" max="3847" width="10" style="15" customWidth="1"/>
    <col min="3848" max="3848" width="12.42578125" style="15" customWidth="1"/>
    <col min="3849" max="3849" width="3.42578125" style="15" customWidth="1"/>
    <col min="3850" max="4097" width="9.140625" style="15"/>
    <col min="4098" max="4098" width="11.28515625" style="15" customWidth="1"/>
    <col min="4099" max="4099" width="7.28515625" style="15" bestFit="1" customWidth="1"/>
    <col min="4100" max="4101" width="8.85546875" style="15" customWidth="1"/>
    <col min="4102" max="4102" width="7.28515625" style="15" customWidth="1"/>
    <col min="4103" max="4103" width="10" style="15" customWidth="1"/>
    <col min="4104" max="4104" width="12.42578125" style="15" customWidth="1"/>
    <col min="4105" max="4105" width="3.42578125" style="15" customWidth="1"/>
    <col min="4106" max="4353" width="9.140625" style="15"/>
    <col min="4354" max="4354" width="11.28515625" style="15" customWidth="1"/>
    <col min="4355" max="4355" width="7.28515625" style="15" bestFit="1" customWidth="1"/>
    <col min="4356" max="4357" width="8.85546875" style="15" customWidth="1"/>
    <col min="4358" max="4358" width="7.28515625" style="15" customWidth="1"/>
    <col min="4359" max="4359" width="10" style="15" customWidth="1"/>
    <col min="4360" max="4360" width="12.42578125" style="15" customWidth="1"/>
    <col min="4361" max="4361" width="3.42578125" style="15" customWidth="1"/>
    <col min="4362" max="4609" width="9.140625" style="15"/>
    <col min="4610" max="4610" width="11.28515625" style="15" customWidth="1"/>
    <col min="4611" max="4611" width="7.28515625" style="15" bestFit="1" customWidth="1"/>
    <col min="4612" max="4613" width="8.85546875" style="15" customWidth="1"/>
    <col min="4614" max="4614" width="7.28515625" style="15" customWidth="1"/>
    <col min="4615" max="4615" width="10" style="15" customWidth="1"/>
    <col min="4616" max="4616" width="12.42578125" style="15" customWidth="1"/>
    <col min="4617" max="4617" width="3.42578125" style="15" customWidth="1"/>
    <col min="4618" max="4865" width="9.140625" style="15"/>
    <col min="4866" max="4866" width="11.28515625" style="15" customWidth="1"/>
    <col min="4867" max="4867" width="7.28515625" style="15" bestFit="1" customWidth="1"/>
    <col min="4868" max="4869" width="8.85546875" style="15" customWidth="1"/>
    <col min="4870" max="4870" width="7.28515625" style="15" customWidth="1"/>
    <col min="4871" max="4871" width="10" style="15" customWidth="1"/>
    <col min="4872" max="4872" width="12.42578125" style="15" customWidth="1"/>
    <col min="4873" max="4873" width="3.42578125" style="15" customWidth="1"/>
    <col min="4874" max="5121" width="9.140625" style="15"/>
    <col min="5122" max="5122" width="11.28515625" style="15" customWidth="1"/>
    <col min="5123" max="5123" width="7.28515625" style="15" bestFit="1" customWidth="1"/>
    <col min="5124" max="5125" width="8.85546875" style="15" customWidth="1"/>
    <col min="5126" max="5126" width="7.28515625" style="15" customWidth="1"/>
    <col min="5127" max="5127" width="10" style="15" customWidth="1"/>
    <col min="5128" max="5128" width="12.42578125" style="15" customWidth="1"/>
    <col min="5129" max="5129" width="3.42578125" style="15" customWidth="1"/>
    <col min="5130" max="5377" width="9.140625" style="15"/>
    <col min="5378" max="5378" width="11.28515625" style="15" customWidth="1"/>
    <col min="5379" max="5379" width="7.28515625" style="15" bestFit="1" customWidth="1"/>
    <col min="5380" max="5381" width="8.85546875" style="15" customWidth="1"/>
    <col min="5382" max="5382" width="7.28515625" style="15" customWidth="1"/>
    <col min="5383" max="5383" width="10" style="15" customWidth="1"/>
    <col min="5384" max="5384" width="12.42578125" style="15" customWidth="1"/>
    <col min="5385" max="5385" width="3.42578125" style="15" customWidth="1"/>
    <col min="5386" max="5633" width="9.140625" style="15"/>
    <col min="5634" max="5634" width="11.28515625" style="15" customWidth="1"/>
    <col min="5635" max="5635" width="7.28515625" style="15" bestFit="1" customWidth="1"/>
    <col min="5636" max="5637" width="8.85546875" style="15" customWidth="1"/>
    <col min="5638" max="5638" width="7.28515625" style="15" customWidth="1"/>
    <col min="5639" max="5639" width="10" style="15" customWidth="1"/>
    <col min="5640" max="5640" width="12.42578125" style="15" customWidth="1"/>
    <col min="5641" max="5641" width="3.42578125" style="15" customWidth="1"/>
    <col min="5642" max="5889" width="9.140625" style="15"/>
    <col min="5890" max="5890" width="11.28515625" style="15" customWidth="1"/>
    <col min="5891" max="5891" width="7.28515625" style="15" bestFit="1" customWidth="1"/>
    <col min="5892" max="5893" width="8.85546875" style="15" customWidth="1"/>
    <col min="5894" max="5894" width="7.28515625" style="15" customWidth="1"/>
    <col min="5895" max="5895" width="10" style="15" customWidth="1"/>
    <col min="5896" max="5896" width="12.42578125" style="15" customWidth="1"/>
    <col min="5897" max="5897" width="3.42578125" style="15" customWidth="1"/>
    <col min="5898" max="6145" width="9.140625" style="15"/>
    <col min="6146" max="6146" width="11.28515625" style="15" customWidth="1"/>
    <col min="6147" max="6147" width="7.28515625" style="15" bestFit="1" customWidth="1"/>
    <col min="6148" max="6149" width="8.85546875" style="15" customWidth="1"/>
    <col min="6150" max="6150" width="7.28515625" style="15" customWidth="1"/>
    <col min="6151" max="6151" width="10" style="15" customWidth="1"/>
    <col min="6152" max="6152" width="12.42578125" style="15" customWidth="1"/>
    <col min="6153" max="6153" width="3.42578125" style="15" customWidth="1"/>
    <col min="6154" max="6401" width="9.140625" style="15"/>
    <col min="6402" max="6402" width="11.28515625" style="15" customWidth="1"/>
    <col min="6403" max="6403" width="7.28515625" style="15" bestFit="1" customWidth="1"/>
    <col min="6404" max="6405" width="8.85546875" style="15" customWidth="1"/>
    <col min="6406" max="6406" width="7.28515625" style="15" customWidth="1"/>
    <col min="6407" max="6407" width="10" style="15" customWidth="1"/>
    <col min="6408" max="6408" width="12.42578125" style="15" customWidth="1"/>
    <col min="6409" max="6409" width="3.42578125" style="15" customWidth="1"/>
    <col min="6410" max="6657" width="9.140625" style="15"/>
    <col min="6658" max="6658" width="11.28515625" style="15" customWidth="1"/>
    <col min="6659" max="6659" width="7.28515625" style="15" bestFit="1" customWidth="1"/>
    <col min="6660" max="6661" width="8.85546875" style="15" customWidth="1"/>
    <col min="6662" max="6662" width="7.28515625" style="15" customWidth="1"/>
    <col min="6663" max="6663" width="10" style="15" customWidth="1"/>
    <col min="6664" max="6664" width="12.42578125" style="15" customWidth="1"/>
    <col min="6665" max="6665" width="3.42578125" style="15" customWidth="1"/>
    <col min="6666" max="6913" width="9.140625" style="15"/>
    <col min="6914" max="6914" width="11.28515625" style="15" customWidth="1"/>
    <col min="6915" max="6915" width="7.28515625" style="15" bestFit="1" customWidth="1"/>
    <col min="6916" max="6917" width="8.85546875" style="15" customWidth="1"/>
    <col min="6918" max="6918" width="7.28515625" style="15" customWidth="1"/>
    <col min="6919" max="6919" width="10" style="15" customWidth="1"/>
    <col min="6920" max="6920" width="12.42578125" style="15" customWidth="1"/>
    <col min="6921" max="6921" width="3.42578125" style="15" customWidth="1"/>
    <col min="6922" max="7169" width="9.140625" style="15"/>
    <col min="7170" max="7170" width="11.28515625" style="15" customWidth="1"/>
    <col min="7171" max="7171" width="7.28515625" style="15" bestFit="1" customWidth="1"/>
    <col min="7172" max="7173" width="8.85546875" style="15" customWidth="1"/>
    <col min="7174" max="7174" width="7.28515625" style="15" customWidth="1"/>
    <col min="7175" max="7175" width="10" style="15" customWidth="1"/>
    <col min="7176" max="7176" width="12.42578125" style="15" customWidth="1"/>
    <col min="7177" max="7177" width="3.42578125" style="15" customWidth="1"/>
    <col min="7178" max="7425" width="9.140625" style="15"/>
    <col min="7426" max="7426" width="11.28515625" style="15" customWidth="1"/>
    <col min="7427" max="7427" width="7.28515625" style="15" bestFit="1" customWidth="1"/>
    <col min="7428" max="7429" width="8.85546875" style="15" customWidth="1"/>
    <col min="7430" max="7430" width="7.28515625" style="15" customWidth="1"/>
    <col min="7431" max="7431" width="10" style="15" customWidth="1"/>
    <col min="7432" max="7432" width="12.42578125" style="15" customWidth="1"/>
    <col min="7433" max="7433" width="3.42578125" style="15" customWidth="1"/>
    <col min="7434" max="7681" width="9.140625" style="15"/>
    <col min="7682" max="7682" width="11.28515625" style="15" customWidth="1"/>
    <col min="7683" max="7683" width="7.28515625" style="15" bestFit="1" customWidth="1"/>
    <col min="7684" max="7685" width="8.85546875" style="15" customWidth="1"/>
    <col min="7686" max="7686" width="7.28515625" style="15" customWidth="1"/>
    <col min="7687" max="7687" width="10" style="15" customWidth="1"/>
    <col min="7688" max="7688" width="12.42578125" style="15" customWidth="1"/>
    <col min="7689" max="7689" width="3.42578125" style="15" customWidth="1"/>
    <col min="7690" max="7937" width="9.140625" style="15"/>
    <col min="7938" max="7938" width="11.28515625" style="15" customWidth="1"/>
    <col min="7939" max="7939" width="7.28515625" style="15" bestFit="1" customWidth="1"/>
    <col min="7940" max="7941" width="8.85546875" style="15" customWidth="1"/>
    <col min="7942" max="7942" width="7.28515625" style="15" customWidth="1"/>
    <col min="7943" max="7943" width="10" style="15" customWidth="1"/>
    <col min="7944" max="7944" width="12.42578125" style="15" customWidth="1"/>
    <col min="7945" max="7945" width="3.42578125" style="15" customWidth="1"/>
    <col min="7946" max="8193" width="9.140625" style="15"/>
    <col min="8194" max="8194" width="11.28515625" style="15" customWidth="1"/>
    <col min="8195" max="8195" width="7.28515625" style="15" bestFit="1" customWidth="1"/>
    <col min="8196" max="8197" width="8.85546875" style="15" customWidth="1"/>
    <col min="8198" max="8198" width="7.28515625" style="15" customWidth="1"/>
    <col min="8199" max="8199" width="10" style="15" customWidth="1"/>
    <col min="8200" max="8200" width="12.42578125" style="15" customWidth="1"/>
    <col min="8201" max="8201" width="3.42578125" style="15" customWidth="1"/>
    <col min="8202" max="8449" width="9.140625" style="15"/>
    <col min="8450" max="8450" width="11.28515625" style="15" customWidth="1"/>
    <col min="8451" max="8451" width="7.28515625" style="15" bestFit="1" customWidth="1"/>
    <col min="8452" max="8453" width="8.85546875" style="15" customWidth="1"/>
    <col min="8454" max="8454" width="7.28515625" style="15" customWidth="1"/>
    <col min="8455" max="8455" width="10" style="15" customWidth="1"/>
    <col min="8456" max="8456" width="12.42578125" style="15" customWidth="1"/>
    <col min="8457" max="8457" width="3.42578125" style="15" customWidth="1"/>
    <col min="8458" max="8705" width="9.140625" style="15"/>
    <col min="8706" max="8706" width="11.28515625" style="15" customWidth="1"/>
    <col min="8707" max="8707" width="7.28515625" style="15" bestFit="1" customWidth="1"/>
    <col min="8708" max="8709" width="8.85546875" style="15" customWidth="1"/>
    <col min="8710" max="8710" width="7.28515625" style="15" customWidth="1"/>
    <col min="8711" max="8711" width="10" style="15" customWidth="1"/>
    <col min="8712" max="8712" width="12.42578125" style="15" customWidth="1"/>
    <col min="8713" max="8713" width="3.42578125" style="15" customWidth="1"/>
    <col min="8714" max="8961" width="9.140625" style="15"/>
    <col min="8962" max="8962" width="11.28515625" style="15" customWidth="1"/>
    <col min="8963" max="8963" width="7.28515625" style="15" bestFit="1" customWidth="1"/>
    <col min="8964" max="8965" width="8.85546875" style="15" customWidth="1"/>
    <col min="8966" max="8966" width="7.28515625" style="15" customWidth="1"/>
    <col min="8967" max="8967" width="10" style="15" customWidth="1"/>
    <col min="8968" max="8968" width="12.42578125" style="15" customWidth="1"/>
    <col min="8969" max="8969" width="3.42578125" style="15" customWidth="1"/>
    <col min="8970" max="9217" width="9.140625" style="15"/>
    <col min="9218" max="9218" width="11.28515625" style="15" customWidth="1"/>
    <col min="9219" max="9219" width="7.28515625" style="15" bestFit="1" customWidth="1"/>
    <col min="9220" max="9221" width="8.85546875" style="15" customWidth="1"/>
    <col min="9222" max="9222" width="7.28515625" style="15" customWidth="1"/>
    <col min="9223" max="9223" width="10" style="15" customWidth="1"/>
    <col min="9224" max="9224" width="12.42578125" style="15" customWidth="1"/>
    <col min="9225" max="9225" width="3.42578125" style="15" customWidth="1"/>
    <col min="9226" max="9473" width="9.140625" style="15"/>
    <col min="9474" max="9474" width="11.28515625" style="15" customWidth="1"/>
    <col min="9475" max="9475" width="7.28515625" style="15" bestFit="1" customWidth="1"/>
    <col min="9476" max="9477" width="8.85546875" style="15" customWidth="1"/>
    <col min="9478" max="9478" width="7.28515625" style="15" customWidth="1"/>
    <col min="9479" max="9479" width="10" style="15" customWidth="1"/>
    <col min="9480" max="9480" width="12.42578125" style="15" customWidth="1"/>
    <col min="9481" max="9481" width="3.42578125" style="15" customWidth="1"/>
    <col min="9482" max="9729" width="9.140625" style="15"/>
    <col min="9730" max="9730" width="11.28515625" style="15" customWidth="1"/>
    <col min="9731" max="9731" width="7.28515625" style="15" bestFit="1" customWidth="1"/>
    <col min="9732" max="9733" width="8.85546875" style="15" customWidth="1"/>
    <col min="9734" max="9734" width="7.28515625" style="15" customWidth="1"/>
    <col min="9735" max="9735" width="10" style="15" customWidth="1"/>
    <col min="9736" max="9736" width="12.42578125" style="15" customWidth="1"/>
    <col min="9737" max="9737" width="3.42578125" style="15" customWidth="1"/>
    <col min="9738" max="9985" width="9.140625" style="15"/>
    <col min="9986" max="9986" width="11.28515625" style="15" customWidth="1"/>
    <col min="9987" max="9987" width="7.28515625" style="15" bestFit="1" customWidth="1"/>
    <col min="9988" max="9989" width="8.85546875" style="15" customWidth="1"/>
    <col min="9990" max="9990" width="7.28515625" style="15" customWidth="1"/>
    <col min="9991" max="9991" width="10" style="15" customWidth="1"/>
    <col min="9992" max="9992" width="12.42578125" style="15" customWidth="1"/>
    <col min="9993" max="9993" width="3.42578125" style="15" customWidth="1"/>
    <col min="9994" max="10241" width="9.140625" style="15"/>
    <col min="10242" max="10242" width="11.28515625" style="15" customWidth="1"/>
    <col min="10243" max="10243" width="7.28515625" style="15" bestFit="1" customWidth="1"/>
    <col min="10244" max="10245" width="8.85546875" style="15" customWidth="1"/>
    <col min="10246" max="10246" width="7.28515625" style="15" customWidth="1"/>
    <col min="10247" max="10247" width="10" style="15" customWidth="1"/>
    <col min="10248" max="10248" width="12.42578125" style="15" customWidth="1"/>
    <col min="10249" max="10249" width="3.42578125" style="15" customWidth="1"/>
    <col min="10250" max="10497" width="9.140625" style="15"/>
    <col min="10498" max="10498" width="11.28515625" style="15" customWidth="1"/>
    <col min="10499" max="10499" width="7.28515625" style="15" bestFit="1" customWidth="1"/>
    <col min="10500" max="10501" width="8.85546875" style="15" customWidth="1"/>
    <col min="10502" max="10502" width="7.28515625" style="15" customWidth="1"/>
    <col min="10503" max="10503" width="10" style="15" customWidth="1"/>
    <col min="10504" max="10504" width="12.42578125" style="15" customWidth="1"/>
    <col min="10505" max="10505" width="3.42578125" style="15" customWidth="1"/>
    <col min="10506" max="10753" width="9.140625" style="15"/>
    <col min="10754" max="10754" width="11.28515625" style="15" customWidth="1"/>
    <col min="10755" max="10755" width="7.28515625" style="15" bestFit="1" customWidth="1"/>
    <col min="10756" max="10757" width="8.85546875" style="15" customWidth="1"/>
    <col min="10758" max="10758" width="7.28515625" style="15" customWidth="1"/>
    <col min="10759" max="10759" width="10" style="15" customWidth="1"/>
    <col min="10760" max="10760" width="12.42578125" style="15" customWidth="1"/>
    <col min="10761" max="10761" width="3.42578125" style="15" customWidth="1"/>
    <col min="10762" max="11009" width="9.140625" style="15"/>
    <col min="11010" max="11010" width="11.28515625" style="15" customWidth="1"/>
    <col min="11011" max="11011" width="7.28515625" style="15" bestFit="1" customWidth="1"/>
    <col min="11012" max="11013" width="8.85546875" style="15" customWidth="1"/>
    <col min="11014" max="11014" width="7.28515625" style="15" customWidth="1"/>
    <col min="11015" max="11015" width="10" style="15" customWidth="1"/>
    <col min="11016" max="11016" width="12.42578125" style="15" customWidth="1"/>
    <col min="11017" max="11017" width="3.42578125" style="15" customWidth="1"/>
    <col min="11018" max="11265" width="9.140625" style="15"/>
    <col min="11266" max="11266" width="11.28515625" style="15" customWidth="1"/>
    <col min="11267" max="11267" width="7.28515625" style="15" bestFit="1" customWidth="1"/>
    <col min="11268" max="11269" width="8.85546875" style="15" customWidth="1"/>
    <col min="11270" max="11270" width="7.28515625" style="15" customWidth="1"/>
    <col min="11271" max="11271" width="10" style="15" customWidth="1"/>
    <col min="11272" max="11272" width="12.42578125" style="15" customWidth="1"/>
    <col min="11273" max="11273" width="3.42578125" style="15" customWidth="1"/>
    <col min="11274" max="11521" width="9.140625" style="15"/>
    <col min="11522" max="11522" width="11.28515625" style="15" customWidth="1"/>
    <col min="11523" max="11523" width="7.28515625" style="15" bestFit="1" customWidth="1"/>
    <col min="11524" max="11525" width="8.85546875" style="15" customWidth="1"/>
    <col min="11526" max="11526" width="7.28515625" style="15" customWidth="1"/>
    <col min="11527" max="11527" width="10" style="15" customWidth="1"/>
    <col min="11528" max="11528" width="12.42578125" style="15" customWidth="1"/>
    <col min="11529" max="11529" width="3.42578125" style="15" customWidth="1"/>
    <col min="11530" max="11777" width="9.140625" style="15"/>
    <col min="11778" max="11778" width="11.28515625" style="15" customWidth="1"/>
    <col min="11779" max="11779" width="7.28515625" style="15" bestFit="1" customWidth="1"/>
    <col min="11780" max="11781" width="8.85546875" style="15" customWidth="1"/>
    <col min="11782" max="11782" width="7.28515625" style="15" customWidth="1"/>
    <col min="11783" max="11783" width="10" style="15" customWidth="1"/>
    <col min="11784" max="11784" width="12.42578125" style="15" customWidth="1"/>
    <col min="11785" max="11785" width="3.42578125" style="15" customWidth="1"/>
    <col min="11786" max="12033" width="9.140625" style="15"/>
    <col min="12034" max="12034" width="11.28515625" style="15" customWidth="1"/>
    <col min="12035" max="12035" width="7.28515625" style="15" bestFit="1" customWidth="1"/>
    <col min="12036" max="12037" width="8.85546875" style="15" customWidth="1"/>
    <col min="12038" max="12038" width="7.28515625" style="15" customWidth="1"/>
    <col min="12039" max="12039" width="10" style="15" customWidth="1"/>
    <col min="12040" max="12040" width="12.42578125" style="15" customWidth="1"/>
    <col min="12041" max="12041" width="3.42578125" style="15" customWidth="1"/>
    <col min="12042" max="12289" width="9.140625" style="15"/>
    <col min="12290" max="12290" width="11.28515625" style="15" customWidth="1"/>
    <col min="12291" max="12291" width="7.28515625" style="15" bestFit="1" customWidth="1"/>
    <col min="12292" max="12293" width="8.85546875" style="15" customWidth="1"/>
    <col min="12294" max="12294" width="7.28515625" style="15" customWidth="1"/>
    <col min="12295" max="12295" width="10" style="15" customWidth="1"/>
    <col min="12296" max="12296" width="12.42578125" style="15" customWidth="1"/>
    <col min="12297" max="12297" width="3.42578125" style="15" customWidth="1"/>
    <col min="12298" max="12545" width="9.140625" style="15"/>
    <col min="12546" max="12546" width="11.28515625" style="15" customWidth="1"/>
    <col min="12547" max="12547" width="7.28515625" style="15" bestFit="1" customWidth="1"/>
    <col min="12548" max="12549" width="8.85546875" style="15" customWidth="1"/>
    <col min="12550" max="12550" width="7.28515625" style="15" customWidth="1"/>
    <col min="12551" max="12551" width="10" style="15" customWidth="1"/>
    <col min="12552" max="12552" width="12.42578125" style="15" customWidth="1"/>
    <col min="12553" max="12553" width="3.42578125" style="15" customWidth="1"/>
    <col min="12554" max="12801" width="9.140625" style="15"/>
    <col min="12802" max="12802" width="11.28515625" style="15" customWidth="1"/>
    <col min="12803" max="12803" width="7.28515625" style="15" bestFit="1" customWidth="1"/>
    <col min="12804" max="12805" width="8.85546875" style="15" customWidth="1"/>
    <col min="12806" max="12806" width="7.28515625" style="15" customWidth="1"/>
    <col min="12807" max="12807" width="10" style="15" customWidth="1"/>
    <col min="12808" max="12808" width="12.42578125" style="15" customWidth="1"/>
    <col min="12809" max="12809" width="3.42578125" style="15" customWidth="1"/>
    <col min="12810" max="13057" width="9.140625" style="15"/>
    <col min="13058" max="13058" width="11.28515625" style="15" customWidth="1"/>
    <col min="13059" max="13059" width="7.28515625" style="15" bestFit="1" customWidth="1"/>
    <col min="13060" max="13061" width="8.85546875" style="15" customWidth="1"/>
    <col min="13062" max="13062" width="7.28515625" style="15" customWidth="1"/>
    <col min="13063" max="13063" width="10" style="15" customWidth="1"/>
    <col min="13064" max="13064" width="12.42578125" style="15" customWidth="1"/>
    <col min="13065" max="13065" width="3.42578125" style="15" customWidth="1"/>
    <col min="13066" max="13313" width="9.140625" style="15"/>
    <col min="13314" max="13314" width="11.28515625" style="15" customWidth="1"/>
    <col min="13315" max="13315" width="7.28515625" style="15" bestFit="1" customWidth="1"/>
    <col min="13316" max="13317" width="8.85546875" style="15" customWidth="1"/>
    <col min="13318" max="13318" width="7.28515625" style="15" customWidth="1"/>
    <col min="13319" max="13319" width="10" style="15" customWidth="1"/>
    <col min="13320" max="13320" width="12.42578125" style="15" customWidth="1"/>
    <col min="13321" max="13321" width="3.42578125" style="15" customWidth="1"/>
    <col min="13322" max="13569" width="9.140625" style="15"/>
    <col min="13570" max="13570" width="11.28515625" style="15" customWidth="1"/>
    <col min="13571" max="13571" width="7.28515625" style="15" bestFit="1" customWidth="1"/>
    <col min="13572" max="13573" width="8.85546875" style="15" customWidth="1"/>
    <col min="13574" max="13574" width="7.28515625" style="15" customWidth="1"/>
    <col min="13575" max="13575" width="10" style="15" customWidth="1"/>
    <col min="13576" max="13576" width="12.42578125" style="15" customWidth="1"/>
    <col min="13577" max="13577" width="3.42578125" style="15" customWidth="1"/>
    <col min="13578" max="13825" width="9.140625" style="15"/>
    <col min="13826" max="13826" width="11.28515625" style="15" customWidth="1"/>
    <col min="13827" max="13827" width="7.28515625" style="15" bestFit="1" customWidth="1"/>
    <col min="13828" max="13829" width="8.85546875" style="15" customWidth="1"/>
    <col min="13830" max="13830" width="7.28515625" style="15" customWidth="1"/>
    <col min="13831" max="13831" width="10" style="15" customWidth="1"/>
    <col min="13832" max="13832" width="12.42578125" style="15" customWidth="1"/>
    <col min="13833" max="13833" width="3.42578125" style="15" customWidth="1"/>
    <col min="13834" max="14081" width="9.140625" style="15"/>
    <col min="14082" max="14082" width="11.28515625" style="15" customWidth="1"/>
    <col min="14083" max="14083" width="7.28515625" style="15" bestFit="1" customWidth="1"/>
    <col min="14084" max="14085" width="8.85546875" style="15" customWidth="1"/>
    <col min="14086" max="14086" width="7.28515625" style="15" customWidth="1"/>
    <col min="14087" max="14087" width="10" style="15" customWidth="1"/>
    <col min="14088" max="14088" width="12.42578125" style="15" customWidth="1"/>
    <col min="14089" max="14089" width="3.42578125" style="15" customWidth="1"/>
    <col min="14090" max="14337" width="9.140625" style="15"/>
    <col min="14338" max="14338" width="11.28515625" style="15" customWidth="1"/>
    <col min="14339" max="14339" width="7.28515625" style="15" bestFit="1" customWidth="1"/>
    <col min="14340" max="14341" width="8.85546875" style="15" customWidth="1"/>
    <col min="14342" max="14342" width="7.28515625" style="15" customWidth="1"/>
    <col min="14343" max="14343" width="10" style="15" customWidth="1"/>
    <col min="14344" max="14344" width="12.42578125" style="15" customWidth="1"/>
    <col min="14345" max="14345" width="3.42578125" style="15" customWidth="1"/>
    <col min="14346" max="14593" width="9.140625" style="15"/>
    <col min="14594" max="14594" width="11.28515625" style="15" customWidth="1"/>
    <col min="14595" max="14595" width="7.28515625" style="15" bestFit="1" customWidth="1"/>
    <col min="14596" max="14597" width="8.85546875" style="15" customWidth="1"/>
    <col min="14598" max="14598" width="7.28515625" style="15" customWidth="1"/>
    <col min="14599" max="14599" width="10" style="15" customWidth="1"/>
    <col min="14600" max="14600" width="12.42578125" style="15" customWidth="1"/>
    <col min="14601" max="14601" width="3.42578125" style="15" customWidth="1"/>
    <col min="14602" max="14849" width="9.140625" style="15"/>
    <col min="14850" max="14850" width="11.28515625" style="15" customWidth="1"/>
    <col min="14851" max="14851" width="7.28515625" style="15" bestFit="1" customWidth="1"/>
    <col min="14852" max="14853" width="8.85546875" style="15" customWidth="1"/>
    <col min="14854" max="14854" width="7.28515625" style="15" customWidth="1"/>
    <col min="14855" max="14855" width="10" style="15" customWidth="1"/>
    <col min="14856" max="14856" width="12.42578125" style="15" customWidth="1"/>
    <col min="14857" max="14857" width="3.42578125" style="15" customWidth="1"/>
    <col min="14858" max="15105" width="9.140625" style="15"/>
    <col min="15106" max="15106" width="11.28515625" style="15" customWidth="1"/>
    <col min="15107" max="15107" width="7.28515625" style="15" bestFit="1" customWidth="1"/>
    <col min="15108" max="15109" width="8.85546875" style="15" customWidth="1"/>
    <col min="15110" max="15110" width="7.28515625" style="15" customWidth="1"/>
    <col min="15111" max="15111" width="10" style="15" customWidth="1"/>
    <col min="15112" max="15112" width="12.42578125" style="15" customWidth="1"/>
    <col min="15113" max="15113" width="3.42578125" style="15" customWidth="1"/>
    <col min="15114" max="15361" width="9.140625" style="15"/>
    <col min="15362" max="15362" width="11.28515625" style="15" customWidth="1"/>
    <col min="15363" max="15363" width="7.28515625" style="15" bestFit="1" customWidth="1"/>
    <col min="15364" max="15365" width="8.85546875" style="15" customWidth="1"/>
    <col min="15366" max="15366" width="7.28515625" style="15" customWidth="1"/>
    <col min="15367" max="15367" width="10" style="15" customWidth="1"/>
    <col min="15368" max="15368" width="12.42578125" style="15" customWidth="1"/>
    <col min="15369" max="15369" width="3.42578125" style="15" customWidth="1"/>
    <col min="15370" max="15617" width="9.140625" style="15"/>
    <col min="15618" max="15618" width="11.28515625" style="15" customWidth="1"/>
    <col min="15619" max="15619" width="7.28515625" style="15" bestFit="1" customWidth="1"/>
    <col min="15620" max="15621" width="8.85546875" style="15" customWidth="1"/>
    <col min="15622" max="15622" width="7.28515625" style="15" customWidth="1"/>
    <col min="15623" max="15623" width="10" style="15" customWidth="1"/>
    <col min="15624" max="15624" width="12.42578125" style="15" customWidth="1"/>
    <col min="15625" max="15625" width="3.42578125" style="15" customWidth="1"/>
    <col min="15626" max="15873" width="9.140625" style="15"/>
    <col min="15874" max="15874" width="11.28515625" style="15" customWidth="1"/>
    <col min="15875" max="15875" width="7.28515625" style="15" bestFit="1" customWidth="1"/>
    <col min="15876" max="15877" width="8.85546875" style="15" customWidth="1"/>
    <col min="15878" max="15878" width="7.28515625" style="15" customWidth="1"/>
    <col min="15879" max="15879" width="10" style="15" customWidth="1"/>
    <col min="15880" max="15880" width="12.42578125" style="15" customWidth="1"/>
    <col min="15881" max="15881" width="3.42578125" style="15" customWidth="1"/>
    <col min="15882" max="16129" width="9.140625" style="15"/>
    <col min="16130" max="16130" width="11.28515625" style="15" customWidth="1"/>
    <col min="16131" max="16131" width="7.28515625" style="15" bestFit="1" customWidth="1"/>
    <col min="16132" max="16133" width="8.85546875" style="15" customWidth="1"/>
    <col min="16134" max="16134" width="7.28515625" style="15" customWidth="1"/>
    <col min="16135" max="16135" width="10" style="15" customWidth="1"/>
    <col min="16136" max="16136" width="12.42578125" style="15" customWidth="1"/>
    <col min="16137" max="16137" width="3.42578125" style="15" customWidth="1"/>
    <col min="16138" max="16384" width="9.140625" style="15"/>
  </cols>
  <sheetData>
    <row r="2" spans="2:12" x14ac:dyDescent="0.25">
      <c r="B2" s="15" t="s">
        <v>0</v>
      </c>
      <c r="H2" s="15" t="s">
        <v>1</v>
      </c>
    </row>
    <row r="3" spans="2:12" x14ac:dyDescent="0.25">
      <c r="B3" s="47"/>
      <c r="C3" s="47" t="s">
        <v>2</v>
      </c>
      <c r="D3" s="51" t="s">
        <v>3</v>
      </c>
      <c r="E3" s="51" t="s">
        <v>4</v>
      </c>
      <c r="H3" s="22" t="s">
        <v>4</v>
      </c>
      <c r="I3" s="47" t="s">
        <v>66</v>
      </c>
    </row>
    <row r="4" spans="2:12" x14ac:dyDescent="0.25">
      <c r="B4" s="47" t="s">
        <v>5</v>
      </c>
      <c r="C4" s="47" t="s">
        <v>6</v>
      </c>
      <c r="D4" s="49">
        <v>88.94621424787654</v>
      </c>
      <c r="E4" s="49">
        <f>LOOKUP(B4,$I$4:$I$23,H4:$H$23)</f>
        <v>168.399552871738</v>
      </c>
      <c r="F4" s="48"/>
      <c r="H4" s="22">
        <v>149.91470601721147</v>
      </c>
      <c r="I4" s="47" t="s">
        <v>11</v>
      </c>
      <c r="L4" s="65" t="s">
        <v>73</v>
      </c>
    </row>
    <row r="5" spans="2:12" x14ac:dyDescent="0.25">
      <c r="B5" s="47" t="s">
        <v>8</v>
      </c>
      <c r="C5" s="47" t="s">
        <v>6</v>
      </c>
      <c r="D5" s="49">
        <v>86.380552977003688</v>
      </c>
      <c r="E5" s="49">
        <f ca="1">LOOKUP(B5,$I$4:$I$23,H5:$H$23)</f>
        <v>134.76774338889001</v>
      </c>
      <c r="F5" s="48"/>
      <c r="H5" s="22">
        <v>157.13442493195461</v>
      </c>
      <c r="I5" s="47" t="s">
        <v>13</v>
      </c>
    </row>
    <row r="6" spans="2:12" x14ac:dyDescent="0.25">
      <c r="B6" s="47" t="s">
        <v>10</v>
      </c>
      <c r="C6" s="47" t="s">
        <v>6</v>
      </c>
      <c r="D6" s="49">
        <v>85.066085561042271</v>
      </c>
      <c r="E6" s="49">
        <f ca="1">LOOKUP(B6,$I$4:$I$23,H6:$H$23)</f>
        <v>155.82382725027301</v>
      </c>
      <c r="F6" s="48"/>
      <c r="H6" s="22">
        <v>174.52901404581399</v>
      </c>
      <c r="I6" s="50" t="s">
        <v>12</v>
      </c>
    </row>
    <row r="7" spans="2:12" x14ac:dyDescent="0.25">
      <c r="B7" s="50" t="s">
        <v>12</v>
      </c>
      <c r="C7" s="47" t="s">
        <v>6</v>
      </c>
      <c r="D7" s="49">
        <v>83.943734440053902</v>
      </c>
      <c r="E7" s="49">
        <f ca="1">LOOKUP(B7,$I$4:$I$23,H7:$H$23)</f>
        <v>100.083787783331</v>
      </c>
      <c r="F7" s="48"/>
      <c r="H7" s="22">
        <v>149.84230915642101</v>
      </c>
      <c r="I7" s="47" t="s">
        <v>19</v>
      </c>
    </row>
    <row r="8" spans="2:12" x14ac:dyDescent="0.25">
      <c r="B8" s="47" t="s">
        <v>14</v>
      </c>
      <c r="C8" s="47" t="s">
        <v>6</v>
      </c>
      <c r="D8" s="49">
        <v>81.284590467406503</v>
      </c>
      <c r="E8" s="49">
        <f ca="1">LOOKUP(B8,$I$4:$I$23,H8:$H$23)</f>
        <v>168.399552871738</v>
      </c>
      <c r="F8" s="48"/>
      <c r="H8" s="22">
        <v>312.64522521003801</v>
      </c>
      <c r="I8" s="47" t="s">
        <v>14</v>
      </c>
    </row>
    <row r="9" spans="2:12" x14ac:dyDescent="0.25">
      <c r="B9" s="47" t="s">
        <v>7</v>
      </c>
      <c r="C9" s="47" t="s">
        <v>6</v>
      </c>
      <c r="D9" s="49">
        <v>68.810372462912454</v>
      </c>
      <c r="E9" s="49">
        <f ca="1">LOOKUP(B9,$I$4:$I$23,H9:$H$23)</f>
        <v>165.33482228470001</v>
      </c>
      <c r="F9" s="48"/>
      <c r="H9" s="22">
        <v>100.083787783331</v>
      </c>
      <c r="I9" s="47" t="s">
        <v>20</v>
      </c>
    </row>
    <row r="10" spans="2:12" x14ac:dyDescent="0.25">
      <c r="B10" s="47" t="s">
        <v>15</v>
      </c>
      <c r="C10" s="47" t="s">
        <v>6</v>
      </c>
      <c r="D10" s="49">
        <v>64.543487153223737</v>
      </c>
      <c r="E10" s="49">
        <f ca="1">LOOKUP(B10,$I$4:$I$23,H10:$H$23)</f>
        <v>0</v>
      </c>
      <c r="F10" s="48"/>
      <c r="H10" s="22">
        <v>134.206820098349</v>
      </c>
      <c r="I10" s="47" t="s">
        <v>22</v>
      </c>
    </row>
    <row r="11" spans="2:12" x14ac:dyDescent="0.25">
      <c r="B11" s="47" t="s">
        <v>16</v>
      </c>
      <c r="C11" s="47" t="s">
        <v>6</v>
      </c>
      <c r="D11" s="49">
        <v>61.902828395526214</v>
      </c>
      <c r="E11" s="49">
        <f ca="1">LOOKUP(B11,$I$4:$I$23,H11:$H$23)</f>
        <v>164.616658036741</v>
      </c>
      <c r="F11" s="48"/>
      <c r="H11" s="22">
        <v>156.50718588258499</v>
      </c>
      <c r="I11" s="47" t="s">
        <v>24</v>
      </c>
    </row>
    <row r="12" spans="2:12" x14ac:dyDescent="0.25">
      <c r="B12" s="47" t="s">
        <v>18</v>
      </c>
      <c r="C12" s="47" t="s">
        <v>6</v>
      </c>
      <c r="D12" s="49">
        <v>55.158994996139477</v>
      </c>
      <c r="E12" s="49">
        <f ca="1">LOOKUP(B12,$I$4:$I$23,H12:$H$23)</f>
        <v>0</v>
      </c>
      <c r="F12" s="48"/>
      <c r="H12" s="22">
        <v>168.399552871738</v>
      </c>
      <c r="I12" s="47" t="s">
        <v>5</v>
      </c>
    </row>
    <row r="13" spans="2:12" x14ac:dyDescent="0.25">
      <c r="B13" s="47" t="s">
        <v>17</v>
      </c>
      <c r="C13" s="47" t="s">
        <v>6</v>
      </c>
      <c r="D13" s="49">
        <v>53.646802550959883</v>
      </c>
      <c r="E13" s="49">
        <f ca="1">LOOKUP(B13,$I$4:$I$23,H13:$H$23)</f>
        <v>0</v>
      </c>
      <c r="F13" s="48"/>
      <c r="H13" s="22">
        <v>163.33575333410801</v>
      </c>
      <c r="I13" s="47" t="s">
        <v>16</v>
      </c>
    </row>
    <row r="14" spans="2:12" x14ac:dyDescent="0.25">
      <c r="B14" s="47" t="s">
        <v>21</v>
      </c>
      <c r="C14" s="47" t="s">
        <v>6</v>
      </c>
      <c r="D14" s="49">
        <v>37.622557085799087</v>
      </c>
      <c r="E14" s="49">
        <f ca="1">LOOKUP(B14,$I$4:$I$23,H14:$H$23)</f>
        <v>0</v>
      </c>
      <c r="F14" s="48"/>
      <c r="H14" s="22">
        <v>131.76049427632799</v>
      </c>
      <c r="I14" s="47" t="s">
        <v>7</v>
      </c>
    </row>
    <row r="15" spans="2:12" x14ac:dyDescent="0.25">
      <c r="B15" s="47" t="s">
        <v>23</v>
      </c>
      <c r="C15" s="47" t="s">
        <v>6</v>
      </c>
      <c r="D15" s="49">
        <v>34.565108785822325</v>
      </c>
      <c r="E15" s="49">
        <f ca="1">LOOKUP(B15,$I$4:$I$23,H15:$H$23)</f>
        <v>0</v>
      </c>
      <c r="F15" s="48"/>
      <c r="H15" s="22">
        <v>512.28787041399926</v>
      </c>
      <c r="I15" s="47" t="s">
        <v>17</v>
      </c>
    </row>
    <row r="16" spans="2:12" x14ac:dyDescent="0.25">
      <c r="B16" s="47" t="s">
        <v>19</v>
      </c>
      <c r="C16" s="47" t="s">
        <v>6</v>
      </c>
      <c r="D16" s="49">
        <v>32.548635769317528</v>
      </c>
      <c r="E16" s="49">
        <f ca="1">LOOKUP(B16,$I$4:$I$23,H16:$H$23)</f>
        <v>165.33482228470001</v>
      </c>
      <c r="F16" s="48"/>
      <c r="H16" s="22">
        <v>131.14128782262674</v>
      </c>
      <c r="I16" s="47" t="s">
        <v>9</v>
      </c>
    </row>
    <row r="17" spans="2:9" x14ac:dyDescent="0.25">
      <c r="B17" s="47" t="s">
        <v>24</v>
      </c>
      <c r="C17" s="47" t="s">
        <v>6</v>
      </c>
      <c r="D17" s="49">
        <v>32.172672183509611</v>
      </c>
      <c r="E17" s="49">
        <f ca="1">LOOKUP(B17,$I$4:$I$23,H17:$H$23)</f>
        <v>0</v>
      </c>
      <c r="F17" s="48"/>
      <c r="H17" s="22">
        <v>190.50233588671099</v>
      </c>
      <c r="I17" s="47" t="s">
        <v>8</v>
      </c>
    </row>
    <row r="18" spans="2:9" x14ac:dyDescent="0.25">
      <c r="B18" s="47" t="s">
        <v>11</v>
      </c>
      <c r="C18" s="47" t="s">
        <v>6</v>
      </c>
      <c r="D18" s="49">
        <v>31.397503700818081</v>
      </c>
      <c r="E18" s="49">
        <f ca="1">LOOKUP(B18,$I$4:$I$23,H18:$H$23)</f>
        <v>134.76774338889001</v>
      </c>
      <c r="F18" s="48"/>
      <c r="H18" s="22">
        <v>134.76774338889001</v>
      </c>
      <c r="I18" s="47" t="s">
        <v>15</v>
      </c>
    </row>
    <row r="19" spans="2:9" x14ac:dyDescent="0.25">
      <c r="B19" s="47" t="s">
        <v>22</v>
      </c>
      <c r="C19" s="47" t="s">
        <v>6</v>
      </c>
      <c r="D19" s="49">
        <v>17.809901229221413</v>
      </c>
      <c r="E19" s="49">
        <f ca="1">LOOKUP(B19,$I$4:$I$23,H19:$H$23)</f>
        <v>0</v>
      </c>
      <c r="F19" s="48"/>
      <c r="H19" s="22">
        <v>165.33482228470001</v>
      </c>
      <c r="I19" s="47" t="s">
        <v>25</v>
      </c>
    </row>
    <row r="20" spans="2:9" x14ac:dyDescent="0.25">
      <c r="B20" s="47" t="s">
        <v>20</v>
      </c>
      <c r="C20" s="47" t="s">
        <v>6</v>
      </c>
      <c r="D20" s="49">
        <v>77.095680399269895</v>
      </c>
      <c r="E20" s="49">
        <f ca="1">LOOKUP(B20,$I$4:$I$23,H20:$H$23)</f>
        <v>0</v>
      </c>
      <c r="F20" s="48"/>
      <c r="H20" s="22">
        <v>164.616658036741</v>
      </c>
      <c r="I20" s="47" t="s">
        <v>23</v>
      </c>
    </row>
    <row r="21" spans="2:9" x14ac:dyDescent="0.25">
      <c r="B21" s="47" t="s">
        <v>13</v>
      </c>
      <c r="C21" s="47" t="s">
        <v>6</v>
      </c>
      <c r="D21" s="49">
        <v>12.265839632872421</v>
      </c>
      <c r="E21" s="49">
        <f ca="1">LOOKUP(B21,$I$4:$I$23,H21:$H$23)</f>
        <v>104.03670673325</v>
      </c>
      <c r="F21" s="48"/>
      <c r="H21" s="22">
        <v>171.46428345877601</v>
      </c>
      <c r="I21" s="47" t="s">
        <v>10</v>
      </c>
    </row>
    <row r="22" spans="2:9" x14ac:dyDescent="0.25">
      <c r="B22" s="47" t="s">
        <v>9</v>
      </c>
      <c r="C22" s="47" t="s">
        <v>6</v>
      </c>
      <c r="D22" s="49">
        <v>67.800658263282799</v>
      </c>
      <c r="E22" s="49">
        <f ca="1">LOOKUP(B22,$I$4:$I$23,H22:$H$23)</f>
        <v>0</v>
      </c>
      <c r="F22" s="48"/>
      <c r="H22" s="22">
        <v>104.03670673325</v>
      </c>
      <c r="I22" s="47" t="s">
        <v>18</v>
      </c>
    </row>
    <row r="23" spans="2:9" x14ac:dyDescent="0.25">
      <c r="B23" s="47" t="s">
        <v>25</v>
      </c>
      <c r="C23" s="47" t="s">
        <v>6</v>
      </c>
      <c r="D23" s="49">
        <v>72.720031810282606</v>
      </c>
      <c r="E23" s="49">
        <f ca="1">LOOKUP(B23,$I$4:$I$23,H23:$H$23)</f>
        <v>0</v>
      </c>
      <c r="F23" s="48"/>
      <c r="H23" s="22">
        <v>155.82382725027301</v>
      </c>
      <c r="I23" s="47" t="s">
        <v>21</v>
      </c>
    </row>
    <row r="25" spans="2:9" ht="18.75" hidden="1" x14ac:dyDescent="0.3">
      <c r="B25" s="46" t="s">
        <v>65</v>
      </c>
    </row>
  </sheetData>
  <sortState xmlns:xlrd2="http://schemas.microsoft.com/office/spreadsheetml/2017/richdata2" ref="H3:I23">
    <sortCondition ref="I3:I23"/>
  </sortState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B2:O26"/>
  <sheetViews>
    <sheetView showGridLines="0" zoomScale="85" zoomScaleNormal="85" workbookViewId="0">
      <selection activeCell="O11" sqref="O11"/>
    </sheetView>
  </sheetViews>
  <sheetFormatPr defaultRowHeight="15" x14ac:dyDescent="0.25"/>
  <cols>
    <col min="1" max="1" width="9.140625" style="15"/>
    <col min="2" max="2" width="17.42578125" style="15" bestFit="1" customWidth="1"/>
    <col min="3" max="12" width="10" style="15" customWidth="1"/>
    <col min="13" max="16384" width="9.140625" style="15"/>
  </cols>
  <sheetData>
    <row r="2" spans="2:15" ht="18.75" x14ac:dyDescent="0.3">
      <c r="C2" s="44"/>
    </row>
    <row r="3" spans="2:15" x14ac:dyDescent="0.25">
      <c r="B3" s="53" t="s">
        <v>67</v>
      </c>
      <c r="C3" s="43" t="s">
        <v>58</v>
      </c>
      <c r="D3" s="42" t="s">
        <v>57</v>
      </c>
      <c r="E3" s="42" t="s">
        <v>56</v>
      </c>
      <c r="F3" s="42" t="s">
        <v>64</v>
      </c>
      <c r="G3" s="42" t="s">
        <v>61</v>
      </c>
      <c r="H3" s="42" t="s">
        <v>63</v>
      </c>
      <c r="I3" s="42" t="s">
        <v>60</v>
      </c>
      <c r="J3" s="42" t="s">
        <v>59</v>
      </c>
      <c r="K3" s="42" t="s">
        <v>62</v>
      </c>
      <c r="L3" s="42" t="s">
        <v>55</v>
      </c>
    </row>
    <row r="4" spans="2:15" x14ac:dyDescent="0.25">
      <c r="B4" s="41" t="s">
        <v>52</v>
      </c>
      <c r="C4" s="34">
        <v>71</v>
      </c>
      <c r="D4" s="15">
        <v>40</v>
      </c>
      <c r="E4" s="15">
        <v>41</v>
      </c>
      <c r="F4" s="15">
        <v>42</v>
      </c>
      <c r="G4" s="15">
        <v>27</v>
      </c>
      <c r="H4" s="15">
        <v>33</v>
      </c>
      <c r="I4" s="15">
        <v>64</v>
      </c>
      <c r="J4" s="15">
        <v>71</v>
      </c>
      <c r="K4" s="15">
        <v>32</v>
      </c>
      <c r="L4" s="15">
        <v>57</v>
      </c>
      <c r="O4" s="65" t="s">
        <v>74</v>
      </c>
    </row>
    <row r="5" spans="2:15" x14ac:dyDescent="0.25">
      <c r="B5" s="41" t="s">
        <v>50</v>
      </c>
      <c r="C5" s="34">
        <v>72</v>
      </c>
      <c r="D5" s="15">
        <v>28</v>
      </c>
      <c r="E5" s="15">
        <v>32</v>
      </c>
      <c r="F5" s="15">
        <v>48</v>
      </c>
      <c r="G5" s="15">
        <v>56</v>
      </c>
      <c r="H5" s="15">
        <v>31</v>
      </c>
      <c r="I5" s="15">
        <v>68</v>
      </c>
      <c r="J5" s="15">
        <v>59</v>
      </c>
      <c r="K5" s="15">
        <v>30</v>
      </c>
      <c r="L5" s="15">
        <v>74</v>
      </c>
      <c r="O5" s="65" t="s">
        <v>75</v>
      </c>
    </row>
    <row r="6" spans="2:15" x14ac:dyDescent="0.25">
      <c r="B6" s="41" t="s">
        <v>53</v>
      </c>
      <c r="C6" s="34">
        <v>46</v>
      </c>
      <c r="D6" s="15">
        <v>55</v>
      </c>
      <c r="E6" s="15">
        <v>70</v>
      </c>
      <c r="F6" s="15">
        <v>51</v>
      </c>
      <c r="G6" s="15">
        <v>70</v>
      </c>
      <c r="H6" s="15">
        <v>28</v>
      </c>
      <c r="I6" s="15">
        <v>38</v>
      </c>
      <c r="J6" s="15">
        <v>47</v>
      </c>
      <c r="K6" s="15">
        <v>52</v>
      </c>
      <c r="L6" s="15">
        <v>50</v>
      </c>
    </row>
    <row r="7" spans="2:15" x14ac:dyDescent="0.25">
      <c r="B7" s="41" t="s">
        <v>54</v>
      </c>
      <c r="C7" s="34">
        <v>58</v>
      </c>
      <c r="D7" s="15">
        <v>38</v>
      </c>
      <c r="E7" s="15">
        <v>63</v>
      </c>
      <c r="F7" s="15">
        <v>70</v>
      </c>
      <c r="G7" s="15">
        <v>56</v>
      </c>
      <c r="H7" s="15">
        <v>60</v>
      </c>
      <c r="I7" s="15">
        <v>38</v>
      </c>
      <c r="J7" s="15">
        <v>75</v>
      </c>
      <c r="K7" s="15">
        <v>32</v>
      </c>
      <c r="L7" s="15">
        <v>50</v>
      </c>
      <c r="O7" s="65" t="s">
        <v>76</v>
      </c>
    </row>
    <row r="8" spans="2:15" x14ac:dyDescent="0.25">
      <c r="B8" s="41" t="s">
        <v>51</v>
      </c>
      <c r="C8" s="34">
        <v>38</v>
      </c>
      <c r="D8" s="15">
        <v>54</v>
      </c>
      <c r="E8" s="15">
        <v>60</v>
      </c>
      <c r="F8" s="15">
        <v>52</v>
      </c>
      <c r="G8" s="15">
        <v>41</v>
      </c>
      <c r="H8" s="15">
        <v>41</v>
      </c>
      <c r="I8" s="15">
        <v>71</v>
      </c>
      <c r="J8" s="15">
        <v>32</v>
      </c>
      <c r="K8" s="15">
        <v>74</v>
      </c>
      <c r="L8" s="15">
        <v>46</v>
      </c>
    </row>
    <row r="9" spans="2:15" s="39" customFormat="1" x14ac:dyDescent="0.25">
      <c r="B9" s="40"/>
      <c r="O9" s="66" t="s">
        <v>77</v>
      </c>
    </row>
    <row r="10" spans="2:15" s="39" customFormat="1" x14ac:dyDescent="0.25">
      <c r="B10" s="40"/>
      <c r="O10" s="67" t="s">
        <v>78</v>
      </c>
    </row>
    <row r="11" spans="2:15" ht="21" x14ac:dyDescent="0.35">
      <c r="C11" s="38"/>
      <c r="O11" s="65" t="s">
        <v>79</v>
      </c>
    </row>
    <row r="12" spans="2:15" x14ac:dyDescent="0.25">
      <c r="B12" s="36" t="s">
        <v>67</v>
      </c>
      <c r="C12" s="37" t="s">
        <v>64</v>
      </c>
      <c r="D12" s="36" t="s">
        <v>63</v>
      </c>
      <c r="E12" s="36" t="s">
        <v>62</v>
      </c>
      <c r="F12" s="36" t="s">
        <v>61</v>
      </c>
      <c r="G12" s="36" t="s">
        <v>60</v>
      </c>
      <c r="H12" s="36" t="s">
        <v>59</v>
      </c>
      <c r="I12" s="36" t="s">
        <v>58</v>
      </c>
    </row>
    <row r="13" spans="2:15" x14ac:dyDescent="0.25">
      <c r="B13" s="35" t="s">
        <v>54</v>
      </c>
      <c r="C13" s="34"/>
    </row>
    <row r="14" spans="2:15" x14ac:dyDescent="0.25">
      <c r="B14" s="35" t="s">
        <v>53</v>
      </c>
      <c r="C14" s="34"/>
    </row>
    <row r="15" spans="2:15" x14ac:dyDescent="0.25">
      <c r="B15" s="35" t="s">
        <v>51</v>
      </c>
      <c r="C15" s="34"/>
    </row>
    <row r="16" spans="2:15" x14ac:dyDescent="0.25">
      <c r="B16" s="35" t="s">
        <v>50</v>
      </c>
      <c r="C16" s="34"/>
    </row>
    <row r="19" spans="3:15" x14ac:dyDescent="0.25">
      <c r="C19" s="33"/>
      <c r="D19" s="33"/>
      <c r="E19" s="33"/>
      <c r="F19" s="33"/>
      <c r="G19" s="33"/>
      <c r="H19" s="33"/>
      <c r="I19" s="33"/>
      <c r="J19" s="33"/>
      <c r="K19" s="33"/>
      <c r="L19" s="33"/>
    </row>
    <row r="20" spans="3:15" x14ac:dyDescent="0.25">
      <c r="C20" s="33"/>
      <c r="D20" s="33"/>
      <c r="E20" s="33"/>
      <c r="F20" s="33"/>
      <c r="G20" s="33"/>
      <c r="H20" s="33"/>
      <c r="I20" s="33"/>
      <c r="J20" s="33"/>
      <c r="K20" s="33"/>
      <c r="L20" s="33"/>
    </row>
    <row r="21" spans="3:15" x14ac:dyDescent="0.25">
      <c r="C21" s="33"/>
      <c r="D21" s="33"/>
      <c r="E21" s="33"/>
      <c r="F21" s="33"/>
      <c r="G21" s="33"/>
      <c r="H21" s="33"/>
      <c r="I21" s="33"/>
      <c r="J21" s="33"/>
      <c r="K21" s="33"/>
      <c r="L21" s="33"/>
    </row>
    <row r="22" spans="3:15" x14ac:dyDescent="0.25">
      <c r="C22" s="33"/>
      <c r="D22" s="33"/>
      <c r="E22" s="33"/>
      <c r="F22" s="33"/>
      <c r="H22" s="33"/>
      <c r="I22" s="33"/>
      <c r="J22" s="33"/>
      <c r="K22" s="33"/>
      <c r="L22" s="33"/>
    </row>
    <row r="23" spans="3:15" x14ac:dyDescent="0.25">
      <c r="C23" s="33"/>
      <c r="D23" s="33"/>
      <c r="E23" s="33"/>
      <c r="F23" s="33"/>
      <c r="G23" s="33"/>
      <c r="H23" s="33"/>
      <c r="I23" s="33"/>
      <c r="J23" s="33"/>
      <c r="K23" s="33"/>
      <c r="L23" s="33"/>
    </row>
    <row r="24" spans="3:15" x14ac:dyDescent="0.25">
      <c r="C24" s="33"/>
      <c r="D24" s="33"/>
      <c r="E24" s="33"/>
      <c r="F24" s="33"/>
      <c r="G24" s="33"/>
      <c r="H24" s="33"/>
      <c r="I24" s="33"/>
      <c r="J24" s="33"/>
      <c r="K24" s="33"/>
      <c r="L24" s="33"/>
    </row>
    <row r="25" spans="3:15" x14ac:dyDescent="0.25">
      <c r="O25" s="52" t="s">
        <v>35</v>
      </c>
    </row>
    <row r="26" spans="3:15" x14ac:dyDescent="0.25">
      <c r="I26" s="33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6</vt:i4>
      </vt:variant>
    </vt:vector>
  </HeadingPairs>
  <TitlesOfParts>
    <vt:vector size="6" baseType="lpstr">
      <vt:lpstr>1</vt:lpstr>
      <vt:lpstr>2</vt:lpstr>
      <vt:lpstr>3</vt:lpstr>
      <vt:lpstr>4</vt:lpstr>
      <vt:lpstr>5</vt:lpstr>
      <vt:lpstr>6 - dodatkowe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Przemysław Szyperski</dc:creator>
  <cp:lastModifiedBy>Jacek Kozłowski</cp:lastModifiedBy>
  <dcterms:created xsi:type="dcterms:W3CDTF">2009-02-10T08:12:01Z</dcterms:created>
  <dcterms:modified xsi:type="dcterms:W3CDTF">2021-12-03T12:41:30Z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hinkcellXlWorkbookDoNotDelete" linkTarget="&lt;?xml version=&quot;1.0&quot; encoding=&quot;UTF-16&quot; standalone=&quot;yes&quot;?&gt;&#10;&lt;root&gt;&lt;version val=&quot;17286&quot;/&gt;&lt;partner val=&quot;530&quot;/&gt;&lt;CXlWorkbook id=&quot;1&quot;&gt;&lt;m_cxllink/&gt;&lt;/CXlWorkbook&gt;&lt;/root&gt;">
    <vt:bool>false</vt:bool>
  </property>
</Properties>
</file>