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40" windowWidth="19420" windowHeight="11020" activeTab="7"/>
  </bookViews>
  <sheets>
    <sheet name="notatki" sheetId="16" r:id="rId1"/>
    <sheet name="f.jeżeli" sheetId="1" r:id="rId2"/>
    <sheet name="zad1" sheetId="4" r:id="rId3"/>
    <sheet name="zad2" sheetId="11" r:id="rId4"/>
    <sheet name="zad3" sheetId="10" r:id="rId5"/>
    <sheet name="zad6" sheetId="5" r:id="rId6"/>
    <sheet name="odwołania" sheetId="12" state="hidden" r:id="rId7"/>
    <sheet name="zad7" sheetId="2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zad1!$A$1:$E$40</definedName>
    <definedName name="Access_Button" hidden="1">"baza_Baza_danych_Lista"</definedName>
    <definedName name="AccessDatabase" hidden="1">"C:\WINDOWS\Profiles\zbych\Pulpit\baza.mdb"</definedName>
    <definedName name="APIP_USER_FULL_TABLE_PIVOT">#REF!</definedName>
    <definedName name="_xlnm.Database">#REF!</definedName>
    <definedName name="Cost" localSheetId="3">[1]Ark2!$C$1</definedName>
    <definedName name="Cost">[2]Ark2!$C$1</definedName>
    <definedName name="dane">#REF!</definedName>
    <definedName name="Kraje">#REF!</definedName>
    <definedName name="krzesła">#REF!</definedName>
    <definedName name="KURSY">#REF!</definedName>
    <definedName name="Life" localSheetId="3">[1]Ark2!$C$3</definedName>
    <definedName name="Life">[2]Ark2!$C$3</definedName>
    <definedName name="obszar">[3]Arkusz3!$B$4:$G$12</definedName>
    <definedName name="plec">#REF!</definedName>
    <definedName name="Salvage" localSheetId="3">[1]Ark2!$C$2</definedName>
    <definedName name="Salvage">[2]Ark2!$C$2</definedName>
    <definedName name="wyniki">[4]!wyniki</definedName>
    <definedName name="zakres">[3]Arkusz3!$B$4:$G$12</definedName>
  </definedNames>
  <calcPr calcId="125725"/>
</workbook>
</file>

<file path=xl/calcChain.xml><?xml version="1.0" encoding="utf-8"?>
<calcChain xmlns="http://schemas.openxmlformats.org/spreadsheetml/2006/main">
  <c r="J3" i="12"/>
  <c r="J4"/>
  <c r="J5"/>
  <c r="F2" i="5"/>
  <c r="F3"/>
</calcChain>
</file>

<file path=xl/comments1.xml><?xml version="1.0" encoding="utf-8"?>
<comments xmlns="http://schemas.openxmlformats.org/spreadsheetml/2006/main">
  <authors>
    <author>AK</author>
  </authors>
  <commentList>
    <comment ref="I1" authorId="0">
      <text>
        <r>
          <rPr>
            <b/>
            <sz val="8"/>
            <color indexed="81"/>
            <rFont val="Tahoma"/>
            <family val="2"/>
            <charset val="238"/>
          </rPr>
          <t>Oblicz średnią ocen dla każdego ucznia. Zaokrąglij do dwóch miejsc po przecinku.
Funkcja "Średnia"</t>
        </r>
      </text>
    </comment>
    <comment ref="J1" authorId="0">
      <text>
        <r>
          <rPr>
            <b/>
            <sz val="8"/>
            <color indexed="81"/>
            <rFont val="Tahoma"/>
            <family val="2"/>
            <charset val="238"/>
          </rPr>
          <t>Sprawdź komu przysługuje stypendium  (stypendium/brak).. Stypendium przysługuje uczniom, którzy uzyskali średnią z ocen większą lub równą 4,0.
Funkcja "JEŻELI"</t>
        </r>
      </text>
    </comment>
    <comment ref="K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Przypisz uczniom właściwe kwoty stypendium uwzględniając wytyczne:
Srednia     kwota
&lt;1-4)           0 zł
&lt;4-4,5)       100 zł
&lt;4,5-5,0)    300 zł
&lt;5,0-6,0&gt;   1000 zł </t>
        </r>
      </text>
    </comment>
    <comment ref="L1" authorId="0">
      <text>
        <r>
          <rPr>
            <b/>
            <sz val="8"/>
            <color indexed="81"/>
            <rFont val="Tahoma"/>
            <family val="2"/>
            <charset val="238"/>
          </rPr>
          <t xml:space="preserve">Uwzględniając fakt, że promocje do następnej klasy może otrzymać osoba, która nie ma ani jadnej oceny niedostatecznej. Przypisz do osoby komunikat(promocja/nieklasyfikowany) w zależności od ocen cząstkowych. </t>
        </r>
      </text>
    </comment>
  </commentList>
</comments>
</file>

<file path=xl/sharedStrings.xml><?xml version="1.0" encoding="utf-8"?>
<sst xmlns="http://schemas.openxmlformats.org/spreadsheetml/2006/main" count="332" uniqueCount="213">
  <si>
    <t xml:space="preserve">Imię Nazwisko </t>
  </si>
  <si>
    <t>Data urodzenia</t>
  </si>
  <si>
    <t>Matematyka</t>
  </si>
  <si>
    <t>Fizyka</t>
  </si>
  <si>
    <t>Chemia</t>
  </si>
  <si>
    <t>Informatyka</t>
  </si>
  <si>
    <t>wych.fiz.</t>
  </si>
  <si>
    <t>Krzysztof Białek</t>
  </si>
  <si>
    <t>Magdalena Całek</t>
  </si>
  <si>
    <t>Szymon Czarnota</t>
  </si>
  <si>
    <t>Marcin Fiołek</t>
  </si>
  <si>
    <t>Monika Kierat</t>
  </si>
  <si>
    <t>Bartłomiej Kopacz</t>
  </si>
  <si>
    <t>Marzena Kowal</t>
  </si>
  <si>
    <t>Anna Łuk</t>
  </si>
  <si>
    <t>Ewelina Mazut</t>
  </si>
  <si>
    <t>Mateusz Motyka</t>
  </si>
  <si>
    <t>Aneta Tomala</t>
  </si>
  <si>
    <t>Ewelina Wójt</t>
  </si>
  <si>
    <t>Wioletta Wójt</t>
  </si>
  <si>
    <t>Michał Zawiły</t>
  </si>
  <si>
    <t>Mariola Zyczek</t>
  </si>
  <si>
    <t>Srednia</t>
  </si>
  <si>
    <t>Stypendium</t>
  </si>
  <si>
    <t>Kwota stypendium</t>
  </si>
  <si>
    <t>Promocja</t>
  </si>
  <si>
    <t>cel</t>
  </si>
  <si>
    <t>bdb</t>
  </si>
  <si>
    <t>db</t>
  </si>
  <si>
    <t>dst</t>
  </si>
  <si>
    <t>dop</t>
  </si>
  <si>
    <t>ndst</t>
  </si>
  <si>
    <t>Numer Pracownika</t>
  </si>
  <si>
    <t>Departament</t>
  </si>
  <si>
    <t>Staż w latach</t>
  </si>
  <si>
    <t>Ocena roczna</t>
  </si>
  <si>
    <t xml:space="preserve">BONUS za staż pracy </t>
  </si>
  <si>
    <t>IT</t>
  </si>
  <si>
    <t>ADMIN</t>
  </si>
  <si>
    <t>SALES</t>
  </si>
  <si>
    <t>kwota</t>
  </si>
  <si>
    <t>data płatnosci</t>
  </si>
  <si>
    <t>A</t>
  </si>
  <si>
    <t>B</t>
  </si>
  <si>
    <t>C</t>
  </si>
  <si>
    <t>D</t>
  </si>
  <si>
    <t>Nazwisko</t>
  </si>
  <si>
    <t>Imię</t>
  </si>
  <si>
    <t>Czy termin upłynął? !!!/-</t>
  </si>
  <si>
    <t>Województwa</t>
  </si>
  <si>
    <t>użytki rolne                                  razem</t>
  </si>
  <si>
    <t>w tym:</t>
  </si>
  <si>
    <t>grunty orne</t>
  </si>
  <si>
    <t>sady</t>
  </si>
  <si>
    <t>łąki trwałe</t>
  </si>
  <si>
    <t>pastwiska trwałe</t>
  </si>
  <si>
    <t>tys. ha</t>
  </si>
  <si>
    <t>%</t>
  </si>
  <si>
    <t>Dolnośląskie</t>
  </si>
  <si>
    <t>1.162</t>
  </si>
  <si>
    <t>Kujawsko-pomorskie</t>
  </si>
  <si>
    <t>1.158</t>
  </si>
  <si>
    <t>Lubelskie</t>
  </si>
  <si>
    <t>1.727</t>
  </si>
  <si>
    <t>1.350</t>
  </si>
  <si>
    <t>Lubuskie</t>
  </si>
  <si>
    <t>Łódzkie</t>
  </si>
  <si>
    <t>1.271</t>
  </si>
  <si>
    <t>1.029</t>
  </si>
  <si>
    <t>Małopolskie</t>
  </si>
  <si>
    <t>Mazowieckie</t>
  </si>
  <si>
    <t>2.402</t>
  </si>
  <si>
    <t>1.778</t>
  </si>
  <si>
    <t>Opolskie</t>
  </si>
  <si>
    <t>Podkarpackie</t>
  </si>
  <si>
    <t>Podlaskie</t>
  </si>
  <si>
    <t>1.205</t>
  </si>
  <si>
    <t>Pomorskie</t>
  </si>
  <si>
    <t>Śląskie</t>
  </si>
  <si>
    <t>Świętokrzyskie</t>
  </si>
  <si>
    <t>Warmińsko-mazurskie</t>
  </si>
  <si>
    <t>1.309</t>
  </si>
  <si>
    <t>Wielkopolskie</t>
  </si>
  <si>
    <t>1.900</t>
  </si>
  <si>
    <t>1.567</t>
  </si>
  <si>
    <t>Zachodniopomorskie</t>
  </si>
  <si>
    <t>1.119</t>
  </si>
  <si>
    <t>Polska</t>
  </si>
  <si>
    <t>W zależności od sumy przyznanych punktów wystaw poszczególnym osobom ocene (A,B,C,D) wg kryterium zawartego w tabeli:</t>
  </si>
  <si>
    <t>Nazwisko i imię</t>
  </si>
  <si>
    <t>Suma punktów</t>
  </si>
  <si>
    <t>Ocena rankingowa</t>
  </si>
  <si>
    <t>Nowak Jan</t>
  </si>
  <si>
    <t>Zakres punktów</t>
  </si>
  <si>
    <t>ocena</t>
  </si>
  <si>
    <t>Adamska Alina</t>
  </si>
  <si>
    <t>do 20</t>
  </si>
  <si>
    <t>Adamski Jacek</t>
  </si>
  <si>
    <t>od 21 do 50</t>
  </si>
  <si>
    <t>Kotyński Sławomir</t>
  </si>
  <si>
    <t>od 51 do 60</t>
  </si>
  <si>
    <t>Kowalska Krystyna</t>
  </si>
  <si>
    <t>powyżej</t>
  </si>
  <si>
    <t>Kowalski Adam</t>
  </si>
  <si>
    <t>Kowalski Andrzej</t>
  </si>
  <si>
    <t>Kowalski Jan</t>
  </si>
  <si>
    <t>Kowalski Jerzy</t>
  </si>
  <si>
    <t>Nowak Marek</t>
  </si>
  <si>
    <t>Zalewska Anna</t>
  </si>
  <si>
    <t>Policz ile osób otrzymało poszczególne oceny</t>
  </si>
  <si>
    <t>Ranking</t>
  </si>
  <si>
    <t>Liczba osób, które zaliczyły na daną ocenę</t>
  </si>
  <si>
    <t>Oddział</t>
  </si>
  <si>
    <t>Pensja</t>
  </si>
  <si>
    <t>Premia</t>
  </si>
  <si>
    <t>Ferrante</t>
  </si>
  <si>
    <t>Ann</t>
  </si>
  <si>
    <t>Philadelphia</t>
  </si>
  <si>
    <t>Marketing</t>
  </si>
  <si>
    <t>Hoffman</t>
  </si>
  <si>
    <t>Mary</t>
  </si>
  <si>
    <t>Sales</t>
  </si>
  <si>
    <t>Wagner</t>
  </si>
  <si>
    <t>Linda</t>
  </si>
  <si>
    <t>Mendez</t>
  </si>
  <si>
    <t>Inez</t>
  </si>
  <si>
    <t>Klein</t>
  </si>
  <si>
    <t>Jeffrey</t>
  </si>
  <si>
    <t>New York</t>
  </si>
  <si>
    <t>Stankowski</t>
  </si>
  <si>
    <t>Sophia</t>
  </si>
  <si>
    <t>Smith</t>
  </si>
  <si>
    <t>Rath</t>
  </si>
  <si>
    <t>Basil</t>
  </si>
  <si>
    <t>Atlanta</t>
  </si>
  <si>
    <t>Customer Service</t>
  </si>
  <si>
    <t>Richards</t>
  </si>
  <si>
    <t>Susan</t>
  </si>
  <si>
    <t>John</t>
  </si>
  <si>
    <t>Jones</t>
  </si>
  <si>
    <t>Leroy</t>
  </si>
  <si>
    <t>Henry</t>
  </si>
  <si>
    <t>Armbruster</t>
  </si>
  <si>
    <t>Archibald</t>
  </si>
  <si>
    <t>Foster</t>
  </si>
  <si>
    <t>Mathew</t>
  </si>
  <si>
    <t>Hanes</t>
  </si>
  <si>
    <t>Brankowski</t>
  </si>
  <si>
    <t>Frank</t>
  </si>
  <si>
    <t>Saffer</t>
  </si>
  <si>
    <t>Olivia</t>
  </si>
  <si>
    <t>Vincente</t>
  </si>
  <si>
    <t>Emily</t>
  </si>
  <si>
    <t>Butler</t>
  </si>
  <si>
    <t>Stanley</t>
  </si>
  <si>
    <t>Stan</t>
  </si>
  <si>
    <t>Joshua</t>
  </si>
  <si>
    <t>Typy odwołań</t>
  </si>
  <si>
    <t>Przykład</t>
  </si>
  <si>
    <t>Typ</t>
  </si>
  <si>
    <t>Ustal premie (użyj odwołań bezwzględnych):</t>
  </si>
  <si>
    <t>A1</t>
  </si>
  <si>
    <t>Odwołanie względne</t>
  </si>
  <si>
    <t>Dla marketingu z Filadelfii</t>
  </si>
  <si>
    <t>$A$1</t>
  </si>
  <si>
    <t>Odwołanie bezwzględne</t>
  </si>
  <si>
    <t>Dla sprzedawców z Nowego Yorku</t>
  </si>
  <si>
    <t>$A1</t>
  </si>
  <si>
    <t>Odwołanie mieszane (adres kolumny jest bezwzględny)</t>
  </si>
  <si>
    <t>Dla Obsługi Klienta z Atlanty</t>
  </si>
  <si>
    <t>A$1</t>
  </si>
  <si>
    <t>Odwołanie mieszane (adres wiersza jest bezwzględny)</t>
  </si>
  <si>
    <t>towar</t>
  </si>
  <si>
    <t>PLN</t>
  </si>
  <si>
    <t>DOLAR</t>
  </si>
  <si>
    <t>EURO</t>
  </si>
  <si>
    <t>CENA</t>
  </si>
  <si>
    <t>CHF</t>
  </si>
  <si>
    <t>kursy walut</t>
  </si>
  <si>
    <t>Wykorzystując odwołania bezwzględne do tabeli z kursami walut oblicz równowartość towarów z tabeli w podanych walutach</t>
  </si>
  <si>
    <t>licz.jeżeli</t>
  </si>
  <si>
    <t>Wskaż, w komórce L23, w ilu województwach powierzchnia sadów i łąk jest większa od 100 tys ha.</t>
  </si>
  <si>
    <t xml:space="preserve">Wskaż, w komórce M23, w ilu województwach powierzchnia gruntów ornych jest poniżej 900 tys. ha i pastwisk powyżej 80 tys. ha. </t>
  </si>
  <si>
    <t>Wskaż, w komórce N23, w ilu województwach powierzchnia sadów wynosi ponad 30 tys ha lub powierzchnia łąk wynosi ponad 200 tys ha.</t>
  </si>
  <si>
    <t>FUNKCJE LOGICZNE</t>
  </si>
  <si>
    <t>FUNKCJA WARUNKOWA</t>
  </si>
  <si>
    <t>W zadaniach będą wykorzystywane funkcje:</t>
  </si>
  <si>
    <t>JEŻELI</t>
  </si>
  <si>
    <t>ORAZ</t>
  </si>
  <si>
    <t>LUB</t>
  </si>
  <si>
    <t>NIE</t>
  </si>
  <si>
    <t>Operatory logiczne:</t>
  </si>
  <si>
    <t>Funkcje logiczne:</t>
  </si>
  <si>
    <t>&gt;</t>
  </si>
  <si>
    <t>większe</t>
  </si>
  <si>
    <t>oraz</t>
  </si>
  <si>
    <t>iloczyn logiczny</t>
  </si>
  <si>
    <t>&lt;</t>
  </si>
  <si>
    <t>mniejsze</t>
  </si>
  <si>
    <t>lub</t>
  </si>
  <si>
    <t>suma logiczna</t>
  </si>
  <si>
    <t>&gt;=</t>
  </si>
  <si>
    <t>większe lub równe</t>
  </si>
  <si>
    <t>nie</t>
  </si>
  <si>
    <t>zaprzeczenie logiczne</t>
  </si>
  <si>
    <t>&lt;=</t>
  </si>
  <si>
    <t>mniejsze lub równe</t>
  </si>
  <si>
    <t>&lt;&gt;</t>
  </si>
  <si>
    <t>różne</t>
  </si>
  <si>
    <r>
      <t>JEŻELI(</t>
    </r>
    <r>
      <rPr>
        <b/>
        <sz val="12"/>
        <color indexed="56"/>
        <rFont val="Arial CE"/>
        <family val="2"/>
        <charset val="238"/>
      </rPr>
      <t>wartość logiczna;wartość 1; wartość 2</t>
    </r>
    <r>
      <rPr>
        <b/>
        <sz val="12"/>
        <rFont val="Arial CE"/>
        <family val="2"/>
        <charset val="238"/>
      </rPr>
      <t>)</t>
    </r>
  </si>
  <si>
    <t>ORAZ( w.log1; w.log2;.....;w.logn)</t>
  </si>
  <si>
    <t>LUB( w.log1; w.log2;.....;w.logn)</t>
  </si>
  <si>
    <t>NIE(w.log)</t>
  </si>
</sst>
</file>

<file path=xl/styles.xml><?xml version="1.0" encoding="utf-8"?>
<styleSheet xmlns="http://schemas.openxmlformats.org/spreadsheetml/2006/main">
  <numFmts count="4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(* #,##0_);_(* \(#,##0\);_(* &quot;-&quot;_);_(@_)"/>
    <numFmt numFmtId="165" formatCode="_(&quot;$&quot;* #,##0_);_(&quot;$&quot;* \(#,##0\);_(&quot;$&quot;* &quot;-&quot;_);_(@_)"/>
  </numFmts>
  <fonts count="54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2"/>
      <color indexed="9"/>
      <name val="Arial"/>
      <family val="2"/>
      <charset val="238"/>
    </font>
    <font>
      <sz val="10"/>
      <color indexed="9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2"/>
      <name val="Arial CE"/>
      <family val="2"/>
      <charset val="238"/>
    </font>
    <font>
      <b/>
      <sz val="14"/>
      <color indexed="9"/>
      <name val="Arial CE"/>
      <family val="2"/>
      <charset val="238"/>
    </font>
    <font>
      <b/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9"/>
      <name val="Arial"/>
      <family val="2"/>
      <charset val="238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indexed="9"/>
      <name val="Arial"/>
      <family val="2"/>
      <charset val="238"/>
    </font>
    <font>
      <sz val="12"/>
      <color rgb="FFFF0000"/>
      <name val="Arial CE"/>
      <charset val="238"/>
    </font>
    <font>
      <b/>
      <sz val="12"/>
      <color indexed="32"/>
      <name val="Times New Roman CE"/>
      <charset val="238"/>
    </font>
    <font>
      <sz val="10"/>
      <color indexed="32"/>
      <name val="Arial CE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family val="1"/>
      <charset val="238"/>
    </font>
    <font>
      <b/>
      <sz val="12"/>
      <color indexed="48"/>
      <name val="Arial CE"/>
      <family val="2"/>
      <charset val="238"/>
    </font>
    <font>
      <b/>
      <sz val="12"/>
      <name val="Arial CE"/>
      <charset val="238"/>
    </font>
    <font>
      <b/>
      <sz val="12"/>
      <color indexed="56"/>
      <name val="Arial CE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46"/>
      </left>
      <right style="double">
        <color indexed="46"/>
      </right>
      <top style="thick">
        <color indexed="39"/>
      </top>
      <bottom style="double">
        <color indexed="46"/>
      </bottom>
      <diagonal/>
    </border>
    <border>
      <left style="medium">
        <color indexed="32"/>
      </left>
      <right style="medium">
        <color indexed="32"/>
      </right>
      <top style="double">
        <color indexed="46"/>
      </top>
      <bottom style="hair">
        <color indexed="32"/>
      </bottom>
      <diagonal/>
    </border>
    <border>
      <left style="medium">
        <color indexed="32"/>
      </left>
      <right style="medium">
        <color indexed="32"/>
      </right>
      <top style="hair">
        <color indexed="32"/>
      </top>
      <bottom style="hair">
        <color indexed="32"/>
      </bottom>
      <diagonal/>
    </border>
    <border>
      <left style="medium">
        <color indexed="32"/>
      </left>
      <right style="medium">
        <color indexed="32"/>
      </right>
      <top style="hair">
        <color indexed="32"/>
      </top>
      <bottom style="medium">
        <color indexed="32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32"/>
      </left>
      <right/>
      <top style="medium">
        <color indexed="32"/>
      </top>
      <bottom style="medium">
        <color indexed="32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/>
      <right style="medium">
        <color indexed="32"/>
      </right>
      <top style="medium">
        <color indexed="32"/>
      </top>
      <bottom style="medium">
        <color indexed="32"/>
      </bottom>
      <diagonal/>
    </border>
    <border>
      <left style="thick">
        <color indexed="39"/>
      </left>
      <right/>
      <top style="thick">
        <color indexed="39"/>
      </top>
      <bottom style="thick">
        <color indexed="39"/>
      </bottom>
      <diagonal/>
    </border>
    <border>
      <left/>
      <right/>
      <top style="thick">
        <color indexed="39"/>
      </top>
      <bottom style="thick">
        <color indexed="39"/>
      </bottom>
      <diagonal/>
    </border>
    <border>
      <left/>
      <right style="thick">
        <color indexed="39"/>
      </right>
      <top style="thick">
        <color indexed="39"/>
      </top>
      <bottom style="thick">
        <color indexed="39"/>
      </bottom>
      <diagonal/>
    </border>
    <border>
      <left style="double">
        <color indexed="46"/>
      </left>
      <right/>
      <top style="thick">
        <color indexed="39"/>
      </top>
      <bottom style="medium">
        <color indexed="32"/>
      </bottom>
      <diagonal/>
    </border>
    <border>
      <left/>
      <right/>
      <top style="thick">
        <color indexed="39"/>
      </top>
      <bottom style="medium">
        <color indexed="32"/>
      </bottom>
      <diagonal/>
    </border>
    <border>
      <left/>
      <right style="double">
        <color indexed="46"/>
      </right>
      <top style="thick">
        <color indexed="39"/>
      </top>
      <bottom style="medium">
        <color indexed="3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21" borderId="4" applyNumberFormat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2" fillId="20" borderId="1" applyNumberFormat="0" applyAlignment="0" applyProtection="0"/>
    <xf numFmtId="0" fontId="23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5" fillId="23" borderId="9" applyNumberFormat="0" applyFont="0" applyAlignment="0" applyProtection="0"/>
    <xf numFmtId="0" fontId="27" fillId="3" borderId="0" applyNumberFormat="0" applyBorder="0" applyAlignment="0" applyProtection="0"/>
    <xf numFmtId="4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39">
    <xf numFmtId="0" fontId="0" fillId="0" borderId="0" xfId="0"/>
    <xf numFmtId="14" fontId="0" fillId="0" borderId="10" xfId="0" applyNumberFormat="1" applyFill="1" applyBorder="1"/>
    <xf numFmtId="0" fontId="0" fillId="0" borderId="10" xfId="0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textRotation="90"/>
    </xf>
    <xf numFmtId="0" fontId="0" fillId="0" borderId="10" xfId="0" applyBorder="1"/>
    <xf numFmtId="0" fontId="0" fillId="0" borderId="0" xfId="0" applyFill="1" applyBorder="1"/>
    <xf numFmtId="0" fontId="2" fillId="0" borderId="11" xfId="0" applyFont="1" applyFill="1" applyBorder="1" applyAlignment="1">
      <alignment textRotation="90"/>
    </xf>
    <xf numFmtId="0" fontId="5" fillId="0" borderId="0" xfId="38"/>
    <xf numFmtId="14" fontId="5" fillId="0" borderId="0" xfId="38" applyNumberFormat="1"/>
    <xf numFmtId="22" fontId="5" fillId="0" borderId="0" xfId="38" applyNumberFormat="1"/>
    <xf numFmtId="0" fontId="6" fillId="24" borderId="10" xfId="35" applyFill="1" applyBorder="1" applyAlignment="1">
      <alignment horizontal="center"/>
    </xf>
    <xf numFmtId="0" fontId="9" fillId="25" borderId="10" xfId="35" applyFont="1" applyFill="1" applyBorder="1" applyAlignment="1">
      <alignment horizontal="center" wrapText="1"/>
    </xf>
    <xf numFmtId="0" fontId="9" fillId="25" borderId="10" xfId="35" applyFont="1" applyFill="1" applyBorder="1" applyAlignment="1">
      <alignment horizontal="center"/>
    </xf>
    <xf numFmtId="0" fontId="10" fillId="25" borderId="10" xfId="38" applyFont="1" applyFill="1" applyBorder="1"/>
    <xf numFmtId="14" fontId="6" fillId="24" borderId="10" xfId="35" applyNumberFormat="1" applyFill="1" applyBorder="1" applyAlignment="1">
      <alignment horizontal="center"/>
    </xf>
    <xf numFmtId="1" fontId="6" fillId="24" borderId="10" xfId="35" applyNumberFormat="1" applyFill="1" applyBorder="1" applyAlignment="1">
      <alignment horizontal="center"/>
    </xf>
    <xf numFmtId="0" fontId="28" fillId="0" borderId="10" xfId="38" applyFont="1" applyBorder="1" applyAlignment="1">
      <alignment horizontal="center"/>
    </xf>
    <xf numFmtId="0" fontId="6" fillId="26" borderId="0" xfId="35" applyFill="1"/>
    <xf numFmtId="0" fontId="6" fillId="26" borderId="10" xfId="35" applyFill="1" applyBorder="1" applyAlignment="1">
      <alignment horizontal="center"/>
    </xf>
    <xf numFmtId="0" fontId="6" fillId="26" borderId="0" xfId="35" applyFill="1" applyAlignment="1">
      <alignment horizontal="center"/>
    </xf>
    <xf numFmtId="0" fontId="0" fillId="26" borderId="10" xfId="0" applyFill="1" applyBorder="1"/>
    <xf numFmtId="0" fontId="0" fillId="26" borderId="0" xfId="0" applyFill="1"/>
    <xf numFmtId="0" fontId="29" fillId="26" borderId="0" xfId="0" applyFont="1" applyFill="1"/>
    <xf numFmtId="0" fontId="5" fillId="0" borderId="0" xfId="36"/>
    <xf numFmtId="0" fontId="33" fillId="0" borderId="0" xfId="36" applyFont="1"/>
    <xf numFmtId="0" fontId="35" fillId="25" borderId="10" xfId="36" applyFont="1" applyFill="1" applyBorder="1" applyAlignment="1">
      <alignment horizontal="center"/>
    </xf>
    <xf numFmtId="0" fontId="35" fillId="25" borderId="14" xfId="36" applyFont="1" applyFill="1" applyBorder="1" applyAlignment="1">
      <alignment horizontal="center"/>
    </xf>
    <xf numFmtId="0" fontId="36" fillId="0" borderId="15" xfId="36" applyFont="1" applyBorder="1"/>
    <xf numFmtId="0" fontId="36" fillId="0" borderId="16" xfId="36" applyFont="1" applyBorder="1" applyAlignment="1">
      <alignment horizontal="center"/>
    </xf>
    <xf numFmtId="0" fontId="36" fillId="0" borderId="17" xfId="36" applyFont="1" applyBorder="1" applyAlignment="1">
      <alignment horizontal="center"/>
    </xf>
    <xf numFmtId="0" fontId="36" fillId="0" borderId="15" xfId="36" applyFont="1" applyBorder="1" applyAlignment="1">
      <alignment horizontal="center"/>
    </xf>
    <xf numFmtId="0" fontId="36" fillId="0" borderId="18" xfId="36" applyFont="1" applyBorder="1" applyAlignment="1">
      <alignment horizontal="center"/>
    </xf>
    <xf numFmtId="0" fontId="36" fillId="0" borderId="19" xfId="36" applyFont="1" applyBorder="1" applyAlignment="1">
      <alignment wrapText="1"/>
    </xf>
    <xf numFmtId="0" fontId="36" fillId="0" borderId="20" xfId="36" applyFont="1" applyBorder="1" applyAlignment="1">
      <alignment horizontal="center"/>
    </xf>
    <xf numFmtId="0" fontId="36" fillId="0" borderId="19" xfId="36" applyFont="1" applyBorder="1" applyAlignment="1">
      <alignment horizontal="center"/>
    </xf>
    <xf numFmtId="0" fontId="36" fillId="0" borderId="0" xfId="36" applyFont="1" applyAlignment="1">
      <alignment horizontal="center"/>
    </xf>
    <xf numFmtId="0" fontId="36" fillId="0" borderId="12" xfId="36" applyFont="1" applyBorder="1" applyAlignment="1">
      <alignment horizontal="center"/>
    </xf>
    <xf numFmtId="0" fontId="36" fillId="0" borderId="10" xfId="36" applyFont="1" applyBorder="1"/>
    <xf numFmtId="0" fontId="36" fillId="0" borderId="21" xfId="36" applyFont="1" applyBorder="1" applyAlignment="1">
      <alignment horizontal="center"/>
    </xf>
    <xf numFmtId="0" fontId="36" fillId="0" borderId="10" xfId="36" applyFont="1" applyBorder="1" applyAlignment="1">
      <alignment horizontal="center"/>
    </xf>
    <xf numFmtId="0" fontId="36" fillId="0" borderId="22" xfId="36" applyFont="1" applyBorder="1" applyAlignment="1">
      <alignment horizontal="center"/>
    </xf>
    <xf numFmtId="0" fontId="36" fillId="0" borderId="23" xfId="36" applyFont="1" applyBorder="1" applyAlignment="1">
      <alignment horizontal="center"/>
    </xf>
    <xf numFmtId="0" fontId="36" fillId="0" borderId="19" xfId="36" applyFont="1" applyBorder="1"/>
    <xf numFmtId="0" fontId="31" fillId="0" borderId="24" xfId="36" applyFont="1" applyBorder="1"/>
    <xf numFmtId="0" fontId="31" fillId="0" borderId="24" xfId="36" applyFont="1" applyBorder="1" applyAlignment="1">
      <alignment horizontal="center"/>
    </xf>
    <xf numFmtId="0" fontId="31" fillId="0" borderId="25" xfId="36" applyFont="1" applyBorder="1" applyAlignment="1">
      <alignment horizontal="center"/>
    </xf>
    <xf numFmtId="0" fontId="31" fillId="0" borderId="26" xfId="36" applyFont="1" applyBorder="1" applyAlignment="1">
      <alignment horizontal="center"/>
    </xf>
    <xf numFmtId="0" fontId="31" fillId="0" borderId="27" xfId="36" applyFont="1" applyBorder="1" applyAlignment="1">
      <alignment horizontal="center"/>
    </xf>
    <xf numFmtId="0" fontId="5" fillId="27" borderId="28" xfId="36" applyFill="1" applyBorder="1"/>
    <xf numFmtId="0" fontId="5" fillId="27" borderId="29" xfId="36" applyFill="1" applyBorder="1"/>
    <xf numFmtId="0" fontId="38" fillId="24" borderId="0" xfId="39" applyFont="1" applyFill="1" applyAlignment="1">
      <alignment horizontal="center"/>
    </xf>
    <xf numFmtId="0" fontId="38" fillId="24" borderId="0" xfId="39" applyFont="1" applyFill="1"/>
    <xf numFmtId="0" fontId="1" fillId="24" borderId="0" xfId="39" applyFill="1"/>
    <xf numFmtId="0" fontId="39" fillId="24" borderId="0" xfId="39" applyFont="1" applyFill="1"/>
    <xf numFmtId="0" fontId="37" fillId="24" borderId="0" xfId="39" applyFont="1" applyFill="1"/>
    <xf numFmtId="0" fontId="30" fillId="24" borderId="0" xfId="39" applyFont="1" applyFill="1" applyBorder="1" applyAlignment="1">
      <alignment horizontal="center" vertical="top" wrapText="1"/>
    </xf>
    <xf numFmtId="0" fontId="40" fillId="28" borderId="10" xfId="39" applyFont="1" applyFill="1" applyBorder="1" applyAlignment="1">
      <alignment horizontal="center" vertical="center" wrapText="1"/>
    </xf>
    <xf numFmtId="0" fontId="30" fillId="24" borderId="0" xfId="39" applyFont="1" applyFill="1" applyAlignment="1">
      <alignment horizontal="center" vertical="center" wrapText="1"/>
    </xf>
    <xf numFmtId="0" fontId="1" fillId="24" borderId="0" xfId="39" applyFill="1" applyAlignment="1">
      <alignment horizontal="center" vertical="center" wrapText="1"/>
    </xf>
    <xf numFmtId="0" fontId="41" fillId="28" borderId="10" xfId="39" applyFont="1" applyFill="1" applyBorder="1"/>
    <xf numFmtId="0" fontId="42" fillId="28" borderId="10" xfId="39" applyFont="1" applyFill="1" applyBorder="1" applyAlignment="1">
      <alignment horizontal="center"/>
    </xf>
    <xf numFmtId="0" fontId="30" fillId="26" borderId="10" xfId="39" applyFont="1" applyFill="1" applyBorder="1" applyAlignment="1">
      <alignment horizontal="center"/>
    </xf>
    <xf numFmtId="0" fontId="30" fillId="24" borderId="0" xfId="39" applyFont="1" applyFill="1"/>
    <xf numFmtId="0" fontId="38" fillId="24" borderId="10" xfId="39" applyFont="1" applyFill="1" applyBorder="1"/>
    <xf numFmtId="0" fontId="42" fillId="28" borderId="10" xfId="39" applyFont="1" applyFill="1" applyBorder="1" applyAlignment="1">
      <alignment vertical="top" wrapText="1"/>
    </xf>
    <xf numFmtId="0" fontId="41" fillId="28" borderId="10" xfId="39" applyFont="1" applyFill="1" applyBorder="1" applyAlignment="1">
      <alignment horizontal="center" vertical="top" wrapText="1"/>
    </xf>
    <xf numFmtId="0" fontId="43" fillId="28" borderId="10" xfId="39" applyFont="1" applyFill="1" applyBorder="1" applyAlignment="1">
      <alignment horizontal="center" wrapText="1"/>
    </xf>
    <xf numFmtId="0" fontId="44" fillId="26" borderId="10" xfId="39" applyFont="1" applyFill="1" applyBorder="1"/>
    <xf numFmtId="0" fontId="38" fillId="29" borderId="13" xfId="37" applyFont="1" applyFill="1" applyBorder="1" applyAlignment="1">
      <alignment horizontal="center" vertical="center" wrapText="1"/>
    </xf>
    <xf numFmtId="0" fontId="5" fillId="0" borderId="0" xfId="37" applyFont="1"/>
    <xf numFmtId="0" fontId="5" fillId="30" borderId="30" xfId="37" applyFont="1" applyFill="1" applyBorder="1"/>
    <xf numFmtId="0" fontId="5" fillId="30" borderId="31" xfId="37" applyFont="1" applyFill="1" applyBorder="1"/>
    <xf numFmtId="6" fontId="5" fillId="30" borderId="32" xfId="37" applyNumberFormat="1" applyFont="1" applyFill="1" applyBorder="1"/>
    <xf numFmtId="6" fontId="5" fillId="31" borderId="33" xfId="37" applyNumberFormat="1" applyFont="1" applyFill="1" applyBorder="1"/>
    <xf numFmtId="0" fontId="5" fillId="0" borderId="34" xfId="37" applyFont="1" applyBorder="1"/>
    <xf numFmtId="0" fontId="5" fillId="0" borderId="35" xfId="37" applyFont="1" applyBorder="1"/>
    <xf numFmtId="6" fontId="5" fillId="0" borderId="36" xfId="37" applyNumberFormat="1" applyFont="1" applyBorder="1"/>
    <xf numFmtId="0" fontId="38" fillId="29" borderId="13" xfId="37" applyFont="1" applyFill="1" applyBorder="1" applyAlignment="1">
      <alignment horizontal="center" vertical="top"/>
    </xf>
    <xf numFmtId="0" fontId="5" fillId="30" borderId="34" xfId="37" applyFont="1" applyFill="1" applyBorder="1"/>
    <xf numFmtId="0" fontId="5" fillId="30" borderId="35" xfId="37" applyFont="1" applyFill="1" applyBorder="1"/>
    <xf numFmtId="6" fontId="5" fillId="30" borderId="36" xfId="37" applyNumberFormat="1" applyFont="1" applyFill="1" applyBorder="1"/>
    <xf numFmtId="9" fontId="5" fillId="0" borderId="13" xfId="37" applyNumberFormat="1" applyFont="1" applyBorder="1"/>
    <xf numFmtId="0" fontId="5" fillId="0" borderId="37" xfId="37" applyFont="1" applyBorder="1"/>
    <xf numFmtId="0" fontId="5" fillId="0" borderId="38" xfId="37" applyFont="1" applyBorder="1"/>
    <xf numFmtId="6" fontId="5" fillId="0" borderId="39" xfId="37" applyNumberFormat="1" applyFont="1" applyBorder="1"/>
    <xf numFmtId="6" fontId="5" fillId="31" borderId="13" xfId="37" applyNumberFormat="1" applyFont="1" applyFill="1" applyBorder="1"/>
    <xf numFmtId="0" fontId="5" fillId="32" borderId="40" xfId="37" applyFont="1" applyFill="1" applyBorder="1" applyAlignment="1"/>
    <xf numFmtId="0" fontId="5" fillId="0" borderId="41" xfId="37" applyFont="1" applyBorder="1" applyAlignment="1"/>
    <xf numFmtId="0" fontId="5" fillId="0" borderId="42" xfId="37" applyFont="1" applyBorder="1" applyAlignment="1"/>
    <xf numFmtId="0" fontId="5" fillId="0" borderId="43" xfId="37" applyFont="1" applyBorder="1" applyAlignment="1"/>
    <xf numFmtId="0" fontId="45" fillId="25" borderId="0" xfId="0" applyFont="1" applyFill="1"/>
    <xf numFmtId="0" fontId="0" fillId="24" borderId="10" xfId="0" applyFill="1" applyBorder="1" applyAlignment="1">
      <alignment horizontal="center"/>
    </xf>
    <xf numFmtId="1" fontId="0" fillId="24" borderId="10" xfId="0" applyNumberFormat="1" applyFill="1" applyBorder="1" applyAlignment="1">
      <alignment horizontal="right"/>
    </xf>
    <xf numFmtId="0" fontId="0" fillId="24" borderId="15" xfId="0" applyFill="1" applyBorder="1" applyAlignment="1">
      <alignment horizontal="center"/>
    </xf>
    <xf numFmtId="1" fontId="0" fillId="24" borderId="15" xfId="0" applyNumberFormat="1" applyFill="1" applyBorder="1" applyAlignment="1">
      <alignment horizontal="right"/>
    </xf>
    <xf numFmtId="0" fontId="0" fillId="26" borderId="15" xfId="0" applyFill="1" applyBorder="1"/>
    <xf numFmtId="0" fontId="45" fillId="25" borderId="10" xfId="0" applyFont="1" applyFill="1" applyBorder="1" applyAlignment="1">
      <alignment horizontal="center"/>
    </xf>
    <xf numFmtId="0" fontId="45" fillId="25" borderId="10" xfId="0" applyFont="1" applyFill="1" applyBorder="1"/>
    <xf numFmtId="0" fontId="46" fillId="0" borderId="13" xfId="36" applyFont="1" applyFill="1" applyBorder="1"/>
    <xf numFmtId="0" fontId="47" fillId="34" borderId="0" xfId="36" applyFont="1" applyFill="1"/>
    <xf numFmtId="0" fontId="48" fillId="34" borderId="0" xfId="36" applyFont="1" applyFill="1"/>
    <xf numFmtId="0" fontId="49" fillId="0" borderId="0" xfId="36" applyFont="1"/>
    <xf numFmtId="0" fontId="50" fillId="26" borderId="0" xfId="36" applyFont="1" applyFill="1" applyAlignment="1">
      <alignment horizontal="center"/>
    </xf>
    <xf numFmtId="0" fontId="51" fillId="0" borderId="0" xfId="36" applyFont="1"/>
    <xf numFmtId="0" fontId="52" fillId="0" borderId="0" xfId="36" applyFont="1"/>
    <xf numFmtId="0" fontId="52" fillId="0" borderId="0" xfId="36" applyFont="1" applyAlignment="1">
      <alignment horizontal="center"/>
    </xf>
    <xf numFmtId="0" fontId="32" fillId="0" borderId="0" xfId="36" applyFont="1" applyAlignment="1">
      <alignment horizontal="center" wrapText="1"/>
    </xf>
    <xf numFmtId="0" fontId="35" fillId="25" borderId="48" xfId="36" applyFont="1" applyFill="1" applyBorder="1" applyAlignment="1">
      <alignment horizontal="center"/>
    </xf>
    <xf numFmtId="0" fontId="35" fillId="25" borderId="19" xfId="36" applyFont="1" applyFill="1" applyBorder="1" applyAlignment="1">
      <alignment horizontal="center"/>
    </xf>
    <xf numFmtId="0" fontId="35" fillId="25" borderId="49" xfId="36" applyFont="1" applyFill="1" applyBorder="1" applyAlignment="1">
      <alignment horizontal="center"/>
    </xf>
    <xf numFmtId="0" fontId="35" fillId="25" borderId="50" xfId="36" applyFont="1" applyFill="1" applyBorder="1" applyAlignment="1">
      <alignment horizontal="center" wrapText="1"/>
    </xf>
    <xf numFmtId="0" fontId="35" fillId="25" borderId="51" xfId="36" applyFont="1" applyFill="1" applyBorder="1" applyAlignment="1">
      <alignment horizontal="center" wrapText="1"/>
    </xf>
    <xf numFmtId="0" fontId="35" fillId="25" borderId="52" xfId="36" applyFont="1" applyFill="1" applyBorder="1" applyAlignment="1">
      <alignment horizontal="center" wrapText="1"/>
    </xf>
    <xf numFmtId="0" fontId="35" fillId="25" borderId="53" xfId="36" applyFont="1" applyFill="1" applyBorder="1" applyAlignment="1">
      <alignment horizontal="center" wrapText="1"/>
    </xf>
    <xf numFmtId="0" fontId="35" fillId="25" borderId="54" xfId="36" applyFont="1" applyFill="1" applyBorder="1"/>
    <xf numFmtId="0" fontId="35" fillId="25" borderId="55" xfId="36" applyFont="1" applyFill="1" applyBorder="1"/>
    <xf numFmtId="0" fontId="32" fillId="0" borderId="0" xfId="36" applyFont="1" applyFill="1" applyBorder="1" applyAlignment="1">
      <alignment horizontal="left"/>
    </xf>
    <xf numFmtId="0" fontId="34" fillId="25" borderId="46" xfId="36" applyFont="1" applyFill="1" applyBorder="1" applyAlignment="1">
      <alignment horizontal="center" vertical="center"/>
    </xf>
    <xf numFmtId="0" fontId="34" fillId="25" borderId="47" xfId="36" applyFont="1" applyFill="1" applyBorder="1" applyAlignment="1">
      <alignment horizontal="center" vertical="center"/>
    </xf>
    <xf numFmtId="0" fontId="35" fillId="25" borderId="44" xfId="36" applyFont="1" applyFill="1" applyBorder="1" applyAlignment="1">
      <alignment horizontal="center"/>
    </xf>
    <xf numFmtId="0" fontId="35" fillId="25" borderId="56" xfId="36" applyFont="1" applyFill="1" applyBorder="1" applyAlignment="1">
      <alignment horizontal="center"/>
    </xf>
    <xf numFmtId="0" fontId="35" fillId="25" borderId="45" xfId="36" applyFont="1" applyFill="1" applyBorder="1" applyAlignment="1">
      <alignment horizontal="center"/>
    </xf>
    <xf numFmtId="0" fontId="5" fillId="0" borderId="57" xfId="37" applyFont="1" applyBorder="1" applyAlignment="1"/>
    <xf numFmtId="0" fontId="5" fillId="0" borderId="58" xfId="37" applyFont="1" applyBorder="1" applyAlignment="1"/>
    <xf numFmtId="0" fontId="5" fillId="0" borderId="59" xfId="37" applyFont="1" applyBorder="1" applyAlignment="1"/>
    <xf numFmtId="0" fontId="5" fillId="0" borderId="13" xfId="37" applyFont="1" applyBorder="1" applyAlignment="1">
      <alignment wrapText="1"/>
    </xf>
    <xf numFmtId="0" fontId="5" fillId="0" borderId="13" xfId="37" applyBorder="1" applyAlignment="1"/>
    <xf numFmtId="0" fontId="38" fillId="33" borderId="60" xfId="37" applyFont="1" applyFill="1" applyBorder="1" applyAlignment="1">
      <alignment horizontal="center" vertical="center" wrapText="1"/>
    </xf>
    <xf numFmtId="0" fontId="38" fillId="33" borderId="61" xfId="37" applyFont="1" applyFill="1" applyBorder="1" applyAlignment="1">
      <alignment horizontal="center" vertical="center" wrapText="1"/>
    </xf>
    <xf numFmtId="0" fontId="38" fillId="33" borderId="62" xfId="37" applyFont="1" applyFill="1" applyBorder="1" applyAlignment="1">
      <alignment horizontal="center" vertical="center" wrapText="1"/>
    </xf>
    <xf numFmtId="0" fontId="5" fillId="32" borderId="63" xfId="37" applyFont="1" applyFill="1" applyBorder="1" applyAlignment="1"/>
    <xf numFmtId="0" fontId="5" fillId="32" borderId="64" xfId="37" applyFont="1" applyFill="1" applyBorder="1" applyAlignment="1"/>
    <xf numFmtId="0" fontId="5" fillId="32" borderId="65" xfId="37" applyFont="1" applyFill="1" applyBorder="1" applyAlignment="1"/>
    <xf numFmtId="0" fontId="38" fillId="31" borderId="66" xfId="37" applyFont="1" applyFill="1" applyBorder="1" applyAlignment="1">
      <alignment horizontal="center" vertical="center"/>
    </xf>
    <xf numFmtId="0" fontId="5" fillId="0" borderId="25" xfId="37" applyBorder="1" applyAlignment="1">
      <alignment horizontal="center" vertical="center"/>
    </xf>
    <xf numFmtId="0" fontId="5" fillId="0" borderId="27" xfId="37" applyBorder="1" applyAlignment="1">
      <alignment horizontal="center" vertical="center"/>
    </xf>
    <xf numFmtId="0" fontId="45" fillId="25" borderId="10" xfId="0" applyFont="1" applyFill="1" applyBorder="1" applyAlignment="1">
      <alignment horizontal="center"/>
    </xf>
    <xf numFmtId="0" fontId="0" fillId="26" borderId="0" xfId="0" applyFill="1" applyAlignment="1">
      <alignment horizontal="center"/>
    </xf>
  </cellXfs>
  <cellStyles count="50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Comma [0]" xfId="48"/>
    <cellStyle name="Currency [0]" xfId="49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_10. if, lookup tables" xfId="35"/>
    <cellStyle name="Normalny" xfId="0" builtinId="0"/>
    <cellStyle name="Normalny 2" xfId="36"/>
    <cellStyle name="Normalny_1a.Odwolania_wzgledne_bezwgledne_mieszane" xfId="37"/>
    <cellStyle name="Normalny_kopia 1d. jezeli" xfId="38"/>
    <cellStyle name="Normalny_WstepZal2007_b" xfId="39"/>
    <cellStyle name="Obliczenia" xfId="40" builtinId="22" customBuiltin="1"/>
    <cellStyle name="Suma" xfId="41" builtinId="25" customBuiltin="1"/>
    <cellStyle name="Tekst objaśnienia" xfId="42" builtinId="53" customBuiltin="1"/>
    <cellStyle name="Tekst ostrzeżenia" xfId="43" builtinId="11" customBuiltin="1"/>
    <cellStyle name="Tytuł" xfId="44" builtinId="15" customBuiltin="1"/>
    <cellStyle name="Uwaga" xfId="45" builtinId="10" customBuiltin="1"/>
    <cellStyle name="Walutowy 2" xfId="47"/>
    <cellStyle name="Złe" xfId="4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66675</xdr:rowOff>
    </xdr:from>
    <xdr:to>
      <xdr:col>15</xdr:col>
      <xdr:colOff>85725</xdr:colOff>
      <xdr:row>16</xdr:row>
      <xdr:rowOff>38100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457950" y="933450"/>
          <a:ext cx="4171950" cy="1914525"/>
        </a:xfrm>
        <a:prstGeom prst="rect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Za pomocą funkcji jeżeli przydziel pracownikowi w zależności od stażu pracy bonus;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trzy lata = 300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cztery lata = 400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pięć lat = 500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sześć lat = 600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siedem lat = 700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osiem lat= 800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w przeciwnym wypadku 0</a:t>
          </a:r>
        </a:p>
      </xdr:txBody>
    </xdr:sp>
    <xdr:clientData/>
  </xdr:twoCellAnchor>
  <xdr:twoCellAnchor editAs="oneCell">
    <xdr:from>
      <xdr:col>6</xdr:col>
      <xdr:colOff>219075</xdr:colOff>
      <xdr:row>2</xdr:row>
      <xdr:rowOff>47625</xdr:rowOff>
    </xdr:from>
    <xdr:to>
      <xdr:col>8</xdr:col>
      <xdr:colOff>161925</xdr:colOff>
      <xdr:row>8</xdr:row>
      <xdr:rowOff>76200</xdr:rowOff>
    </xdr:to>
    <xdr:pic>
      <xdr:nvPicPr>
        <xdr:cNvPr id="2062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76850" y="590550"/>
          <a:ext cx="11620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38100</xdr:colOff>
      <xdr:row>9</xdr:row>
      <xdr:rowOff>114300</xdr:rowOff>
    </xdr:from>
    <xdr:to>
      <xdr:col>14</xdr:col>
      <xdr:colOff>590550</xdr:colOff>
      <xdr:row>15</xdr:row>
      <xdr:rowOff>133350</xdr:rowOff>
    </xdr:to>
    <xdr:pic>
      <xdr:nvPicPr>
        <xdr:cNvPr id="2063" name="Picture 4" descr="AMDOUBT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72675" y="1790700"/>
          <a:ext cx="552450" cy="990600"/>
        </a:xfrm>
        <a:prstGeom prst="rect">
          <a:avLst/>
        </a:prstGeom>
        <a:solidFill>
          <a:srgbClr val="800000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952500</xdr:colOff>
      <xdr:row>3</xdr:row>
      <xdr:rowOff>142875</xdr:rowOff>
    </xdr:from>
    <xdr:to>
      <xdr:col>8</xdr:col>
      <xdr:colOff>323850</xdr:colOff>
      <xdr:row>6</xdr:row>
      <xdr:rowOff>142875</xdr:rowOff>
    </xdr:to>
    <xdr:sp macro="" textlink="">
      <xdr:nvSpPr>
        <xdr:cNvPr id="8199" name="Line 1"/>
        <xdr:cNvSpPr>
          <a:spLocks noChangeShapeType="1"/>
        </xdr:cNvSpPr>
      </xdr:nvSpPr>
      <xdr:spPr bwMode="auto">
        <a:xfrm flipH="1">
          <a:off x="7896225" y="628650"/>
          <a:ext cx="10382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0</xdr:col>
      <xdr:colOff>85725</xdr:colOff>
      <xdr:row>1</xdr:row>
      <xdr:rowOff>95250</xdr:rowOff>
    </xdr:from>
    <xdr:to>
      <xdr:col>1</xdr:col>
      <xdr:colOff>304800</xdr:colOff>
      <xdr:row>6</xdr:row>
      <xdr:rowOff>0</xdr:rowOff>
    </xdr:to>
    <xdr:pic>
      <xdr:nvPicPr>
        <xdr:cNvPr id="8200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257175"/>
          <a:ext cx="828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35</xdr:row>
      <xdr:rowOff>57150</xdr:rowOff>
    </xdr:from>
    <xdr:to>
      <xdr:col>1</xdr:col>
      <xdr:colOff>219075</xdr:colOff>
      <xdr:row>39</xdr:row>
      <xdr:rowOff>76200</xdr:rowOff>
    </xdr:to>
    <xdr:pic>
      <xdr:nvPicPr>
        <xdr:cNvPr id="8201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57245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23</xdr:row>
      <xdr:rowOff>133350</xdr:rowOff>
    </xdr:from>
    <xdr:to>
      <xdr:col>0</xdr:col>
      <xdr:colOff>1209675</xdr:colOff>
      <xdr:row>29</xdr:row>
      <xdr:rowOff>47625</xdr:rowOff>
    </xdr:to>
    <xdr:pic>
      <xdr:nvPicPr>
        <xdr:cNvPr id="7171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5" y="4267200"/>
          <a:ext cx="11620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8</xdr:row>
      <xdr:rowOff>171450</xdr:rowOff>
    </xdr:from>
    <xdr:to>
      <xdr:col>11</xdr:col>
      <xdr:colOff>66675</xdr:colOff>
      <xdr:row>15</xdr:row>
      <xdr:rowOff>57150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5838825" y="1638300"/>
          <a:ext cx="2705100" cy="1219200"/>
        </a:xfrm>
        <a:prstGeom prst="rect">
          <a:avLst/>
        </a:prstGeom>
        <a:solidFill>
          <a:srgbClr val="80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FFFFFF"/>
              </a:solidFill>
              <a:latin typeface="Arial CE"/>
              <a:cs typeface="Arial CE"/>
            </a:rPr>
            <a:t>Należy wpisać znak (!!!) w kolumnie D dla wierszy , w których kwota jest większa niż 1000 i czas jaki upłynął od terminu płatności jest dłuższy niż 15 dni w innym przypadku wpisujemy (--). 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endParaRPr lang="pl-PL" sz="1000" b="0" i="0" u="none" strike="noStrike" baseline="0">
            <a:solidFill>
              <a:srgbClr val="FFFFFF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5</xdr:col>
      <xdr:colOff>257175</xdr:colOff>
      <xdr:row>8</xdr:row>
      <xdr:rowOff>0</xdr:rowOff>
    </xdr:from>
    <xdr:to>
      <xdr:col>6</xdr:col>
      <xdr:colOff>390525</xdr:colOff>
      <xdr:row>13</xdr:row>
      <xdr:rowOff>47625</xdr:rowOff>
    </xdr:to>
    <xdr:pic>
      <xdr:nvPicPr>
        <xdr:cNvPr id="3082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57725" y="1466850"/>
          <a:ext cx="11620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12</xdr:row>
      <xdr:rowOff>0</xdr:rowOff>
    </xdr:from>
    <xdr:to>
      <xdr:col>12</xdr:col>
      <xdr:colOff>200025</xdr:colOff>
      <xdr:row>17</xdr:row>
      <xdr:rowOff>152400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6248400" y="2085975"/>
          <a:ext cx="3238500" cy="1009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pl-PL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l-PL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Klawisz F4 podczas edycji zmienia typ odwołania!!!</a:t>
          </a:r>
        </a:p>
      </xdr:txBody>
    </xdr:sp>
    <xdr:clientData/>
  </xdr:twoCellAnchor>
  <xdr:twoCellAnchor editAs="oneCell">
    <xdr:from>
      <xdr:col>3</xdr:col>
      <xdr:colOff>1123950</xdr:colOff>
      <xdr:row>0</xdr:row>
      <xdr:rowOff>95250</xdr:rowOff>
    </xdr:from>
    <xdr:to>
      <xdr:col>4</xdr:col>
      <xdr:colOff>723900</xdr:colOff>
      <xdr:row>6</xdr:row>
      <xdr:rowOff>38100</xdr:rowOff>
    </xdr:to>
    <xdr:pic>
      <xdr:nvPicPr>
        <xdr:cNvPr id="9222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86150" y="95250"/>
          <a:ext cx="11620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8</xdr:row>
      <xdr:rowOff>9525</xdr:rowOff>
    </xdr:from>
    <xdr:to>
      <xdr:col>15</xdr:col>
      <xdr:colOff>209550</xdr:colOff>
      <xdr:row>30</xdr:row>
      <xdr:rowOff>28575</xdr:rowOff>
    </xdr:to>
    <xdr:grpSp>
      <xdr:nvGrpSpPr>
        <xdr:cNvPr id="10250" name="Group 4"/>
        <xdr:cNvGrpSpPr>
          <a:grpSpLocks/>
        </xdr:cNvGrpSpPr>
      </xdr:nvGrpSpPr>
      <xdr:grpSpPr bwMode="auto">
        <a:xfrm>
          <a:off x="7693025" y="1317625"/>
          <a:ext cx="3254375" cy="3511550"/>
          <a:chOff x="611" y="65"/>
          <a:chExt cx="325" cy="376"/>
        </a:xfrm>
      </xdr:grpSpPr>
      <xdr:sp macro="" textlink="">
        <xdr:nvSpPr>
          <xdr:cNvPr id="10241" name="Rectangle 1"/>
          <xdr:cNvSpPr>
            <a:spLocks noChangeArrowheads="1"/>
          </xdr:cNvSpPr>
        </xdr:nvSpPr>
        <xdr:spPr bwMode="auto">
          <a:xfrm>
            <a:off x="611" y="65"/>
            <a:ext cx="325" cy="37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Rada:</a:t>
            </a:r>
          </a:p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aby sformatować liczby w sposób domyślnie ustawiony w opcjach:</a:t>
            </a: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tj. 2 miejsca po przecinku, separator liczb tysięcznych itd.</a:t>
            </a:r>
          </a:p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Należy:</a:t>
            </a:r>
          </a:p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zaznaczyć obszar do sformatowania</a:t>
            </a:r>
          </a:p>
          <a:p>
            <a:pPr algn="l" rtl="0">
              <a:defRPr sz="1000"/>
            </a:pPr>
            <a:r>
              <a:rPr lang="pl-PL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- wcisnąć kombinacje klawiszy: shift+ctrl+1</a:t>
            </a: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pl-PL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pic>
        <xdr:nvPicPr>
          <xdr:cNvPr id="10253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637" y="122"/>
            <a:ext cx="189" cy="14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xmlns="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3</xdr:col>
      <xdr:colOff>561975</xdr:colOff>
      <xdr:row>0</xdr:row>
      <xdr:rowOff>57150</xdr:rowOff>
    </xdr:from>
    <xdr:to>
      <xdr:col>4</xdr:col>
      <xdr:colOff>781050</xdr:colOff>
      <xdr:row>5</xdr:row>
      <xdr:rowOff>123825</xdr:rowOff>
    </xdr:to>
    <xdr:pic>
      <xdr:nvPicPr>
        <xdr:cNvPr id="10251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90775" y="57150"/>
          <a:ext cx="1047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oje%20Dokumenty\Dydaktyka_materia&#322;y\word_excel\cwiczeniaExcel\Excel1\!\Amort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ocuments%20and%20Settings\basia\Pulpit\DYDA\robocze\cwiczeniaExcel\Excel1\!\Amort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/EXZ/Szkolenie/tab_przestaw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Basia\USTAWI~1\Temp\wyniki-sklep%20elektryczny-filt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1"/>
      <sheetName val="Ark2"/>
    </sheetNames>
    <sheetDataSet>
      <sheetData sheetId="0"/>
      <sheetData sheetId="1">
        <row r="1">
          <cell r="C1">
            <v>4000</v>
          </cell>
        </row>
        <row r="2">
          <cell r="C2">
            <v>500</v>
          </cell>
        </row>
        <row r="3">
          <cell r="C3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k1"/>
      <sheetName val="Ark2"/>
    </sheetNames>
    <sheetDataSet>
      <sheetData sheetId="0"/>
      <sheetData sheetId="1">
        <row r="1">
          <cell r="C1">
            <v>4000</v>
          </cell>
        </row>
        <row r="2">
          <cell r="C2">
            <v>500</v>
          </cell>
        </row>
        <row r="3">
          <cell r="C3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rkusz2"/>
      <sheetName val="Arkusz3"/>
      <sheetName val="Wykres1"/>
      <sheetName val="Arkusz4"/>
      <sheetName val="Arkusz1"/>
    </sheetNames>
    <sheetDataSet>
      <sheetData sheetId="0" refreshError="1"/>
      <sheetData sheetId="1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</row>
        <row r="5"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</row>
        <row r="6"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</row>
        <row r="7">
          <cell r="B7">
            <v>2</v>
          </cell>
          <cell r="C7">
            <v>2</v>
          </cell>
          <cell r="D7">
            <v>4</v>
          </cell>
          <cell r="E7">
            <v>4</v>
          </cell>
          <cell r="F7">
            <v>5</v>
          </cell>
          <cell r="G7">
            <v>2</v>
          </cell>
        </row>
        <row r="8">
          <cell r="B8">
            <v>3</v>
          </cell>
          <cell r="C8">
            <v>2</v>
          </cell>
          <cell r="D8">
            <v>5</v>
          </cell>
          <cell r="E8">
            <v>4</v>
          </cell>
          <cell r="F8">
            <v>5</v>
          </cell>
          <cell r="G8">
            <v>2</v>
          </cell>
        </row>
        <row r="9">
          <cell r="B9">
            <v>4</v>
          </cell>
          <cell r="C9">
            <v>2</v>
          </cell>
          <cell r="D9">
            <v>6</v>
          </cell>
          <cell r="E9">
            <v>4</v>
          </cell>
          <cell r="F9">
            <v>5</v>
          </cell>
          <cell r="G9">
            <v>2</v>
          </cell>
        </row>
        <row r="10">
          <cell r="B10">
            <v>5</v>
          </cell>
          <cell r="C10">
            <v>2</v>
          </cell>
          <cell r="D10">
            <v>1</v>
          </cell>
          <cell r="E10">
            <v>3</v>
          </cell>
          <cell r="F10">
            <v>5</v>
          </cell>
          <cell r="G10">
            <v>2</v>
          </cell>
        </row>
        <row r="11">
          <cell r="B11">
            <v>6</v>
          </cell>
          <cell r="C11">
            <v>5</v>
          </cell>
          <cell r="D11">
            <v>3</v>
          </cell>
          <cell r="E11">
            <v>4</v>
          </cell>
          <cell r="F11">
            <v>5</v>
          </cell>
          <cell r="G11">
            <v>3</v>
          </cell>
        </row>
        <row r="12">
          <cell r="B12">
            <v>1</v>
          </cell>
          <cell r="C12">
            <v>5</v>
          </cell>
          <cell r="D12">
            <v>3</v>
          </cell>
          <cell r="E12">
            <v>4</v>
          </cell>
          <cell r="F12">
            <v>5</v>
          </cell>
          <cell r="G12">
            <v>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wyniki-sklep elektryczny-filtr"/>
    </sheetNames>
    <definedNames>
      <definedName name="wyniki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5"/>
  <dimension ref="A1:H24"/>
  <sheetViews>
    <sheetView showGridLines="0" workbookViewId="0">
      <selection activeCell="I9" sqref="I9"/>
    </sheetView>
  </sheetViews>
  <sheetFormatPr defaultRowHeight="12.5"/>
  <cols>
    <col min="1" max="1" width="12" style="24" customWidth="1"/>
    <col min="2" max="256" width="9.1796875" style="24"/>
    <col min="257" max="257" width="12" style="24" customWidth="1"/>
    <col min="258" max="512" width="9.1796875" style="24"/>
    <col min="513" max="513" width="12" style="24" customWidth="1"/>
    <col min="514" max="768" width="9.1796875" style="24"/>
    <col min="769" max="769" width="12" style="24" customWidth="1"/>
    <col min="770" max="1024" width="9.1796875" style="24"/>
    <col min="1025" max="1025" width="12" style="24" customWidth="1"/>
    <col min="1026" max="1280" width="9.1796875" style="24"/>
    <col min="1281" max="1281" width="12" style="24" customWidth="1"/>
    <col min="1282" max="1536" width="9.1796875" style="24"/>
    <col min="1537" max="1537" width="12" style="24" customWidth="1"/>
    <col min="1538" max="1792" width="9.1796875" style="24"/>
    <col min="1793" max="1793" width="12" style="24" customWidth="1"/>
    <col min="1794" max="2048" width="9.1796875" style="24"/>
    <col min="2049" max="2049" width="12" style="24" customWidth="1"/>
    <col min="2050" max="2304" width="9.1796875" style="24"/>
    <col min="2305" max="2305" width="12" style="24" customWidth="1"/>
    <col min="2306" max="2560" width="9.1796875" style="24"/>
    <col min="2561" max="2561" width="12" style="24" customWidth="1"/>
    <col min="2562" max="2816" width="9.1796875" style="24"/>
    <col min="2817" max="2817" width="12" style="24" customWidth="1"/>
    <col min="2818" max="3072" width="9.1796875" style="24"/>
    <col min="3073" max="3073" width="12" style="24" customWidth="1"/>
    <col min="3074" max="3328" width="9.1796875" style="24"/>
    <col min="3329" max="3329" width="12" style="24" customWidth="1"/>
    <col min="3330" max="3584" width="9.1796875" style="24"/>
    <col min="3585" max="3585" width="12" style="24" customWidth="1"/>
    <col min="3586" max="3840" width="9.1796875" style="24"/>
    <col min="3841" max="3841" width="12" style="24" customWidth="1"/>
    <col min="3842" max="4096" width="9.1796875" style="24"/>
    <col min="4097" max="4097" width="12" style="24" customWidth="1"/>
    <col min="4098" max="4352" width="9.1796875" style="24"/>
    <col min="4353" max="4353" width="12" style="24" customWidth="1"/>
    <col min="4354" max="4608" width="9.1796875" style="24"/>
    <col min="4609" max="4609" width="12" style="24" customWidth="1"/>
    <col min="4610" max="4864" width="9.1796875" style="24"/>
    <col min="4865" max="4865" width="12" style="24" customWidth="1"/>
    <col min="4866" max="5120" width="9.1796875" style="24"/>
    <col min="5121" max="5121" width="12" style="24" customWidth="1"/>
    <col min="5122" max="5376" width="9.1796875" style="24"/>
    <col min="5377" max="5377" width="12" style="24" customWidth="1"/>
    <col min="5378" max="5632" width="9.1796875" style="24"/>
    <col min="5633" max="5633" width="12" style="24" customWidth="1"/>
    <col min="5634" max="5888" width="9.1796875" style="24"/>
    <col min="5889" max="5889" width="12" style="24" customWidth="1"/>
    <col min="5890" max="6144" width="9.1796875" style="24"/>
    <col min="6145" max="6145" width="12" style="24" customWidth="1"/>
    <col min="6146" max="6400" width="9.1796875" style="24"/>
    <col min="6401" max="6401" width="12" style="24" customWidth="1"/>
    <col min="6402" max="6656" width="9.1796875" style="24"/>
    <col min="6657" max="6657" width="12" style="24" customWidth="1"/>
    <col min="6658" max="6912" width="9.1796875" style="24"/>
    <col min="6913" max="6913" width="12" style="24" customWidth="1"/>
    <col min="6914" max="7168" width="9.1796875" style="24"/>
    <col min="7169" max="7169" width="12" style="24" customWidth="1"/>
    <col min="7170" max="7424" width="9.1796875" style="24"/>
    <col min="7425" max="7425" width="12" style="24" customWidth="1"/>
    <col min="7426" max="7680" width="9.1796875" style="24"/>
    <col min="7681" max="7681" width="12" style="24" customWidth="1"/>
    <col min="7682" max="7936" width="9.1796875" style="24"/>
    <col min="7937" max="7937" width="12" style="24" customWidth="1"/>
    <col min="7938" max="8192" width="9.1796875" style="24"/>
    <col min="8193" max="8193" width="12" style="24" customWidth="1"/>
    <col min="8194" max="8448" width="9.1796875" style="24"/>
    <col min="8449" max="8449" width="12" style="24" customWidth="1"/>
    <col min="8450" max="8704" width="9.1796875" style="24"/>
    <col min="8705" max="8705" width="12" style="24" customWidth="1"/>
    <col min="8706" max="8960" width="9.1796875" style="24"/>
    <col min="8961" max="8961" width="12" style="24" customWidth="1"/>
    <col min="8962" max="9216" width="9.1796875" style="24"/>
    <col min="9217" max="9217" width="12" style="24" customWidth="1"/>
    <col min="9218" max="9472" width="9.1796875" style="24"/>
    <col min="9473" max="9473" width="12" style="24" customWidth="1"/>
    <col min="9474" max="9728" width="9.1796875" style="24"/>
    <col min="9729" max="9729" width="12" style="24" customWidth="1"/>
    <col min="9730" max="9984" width="9.1796875" style="24"/>
    <col min="9985" max="9985" width="12" style="24" customWidth="1"/>
    <col min="9986" max="10240" width="9.1796875" style="24"/>
    <col min="10241" max="10241" width="12" style="24" customWidth="1"/>
    <col min="10242" max="10496" width="9.1796875" style="24"/>
    <col min="10497" max="10497" width="12" style="24" customWidth="1"/>
    <col min="10498" max="10752" width="9.1796875" style="24"/>
    <col min="10753" max="10753" width="12" style="24" customWidth="1"/>
    <col min="10754" max="11008" width="9.1796875" style="24"/>
    <col min="11009" max="11009" width="12" style="24" customWidth="1"/>
    <col min="11010" max="11264" width="9.1796875" style="24"/>
    <col min="11265" max="11265" width="12" style="24" customWidth="1"/>
    <col min="11266" max="11520" width="9.1796875" style="24"/>
    <col min="11521" max="11521" width="12" style="24" customWidth="1"/>
    <col min="11522" max="11776" width="9.1796875" style="24"/>
    <col min="11777" max="11777" width="12" style="24" customWidth="1"/>
    <col min="11778" max="12032" width="9.1796875" style="24"/>
    <col min="12033" max="12033" width="12" style="24" customWidth="1"/>
    <col min="12034" max="12288" width="9.1796875" style="24"/>
    <col min="12289" max="12289" width="12" style="24" customWidth="1"/>
    <col min="12290" max="12544" width="9.1796875" style="24"/>
    <col min="12545" max="12545" width="12" style="24" customWidth="1"/>
    <col min="12546" max="12800" width="9.1796875" style="24"/>
    <col min="12801" max="12801" width="12" style="24" customWidth="1"/>
    <col min="12802" max="13056" width="9.1796875" style="24"/>
    <col min="13057" max="13057" width="12" style="24" customWidth="1"/>
    <col min="13058" max="13312" width="9.1796875" style="24"/>
    <col min="13313" max="13313" width="12" style="24" customWidth="1"/>
    <col min="13314" max="13568" width="9.1796875" style="24"/>
    <col min="13569" max="13569" width="12" style="24" customWidth="1"/>
    <col min="13570" max="13824" width="9.1796875" style="24"/>
    <col min="13825" max="13825" width="12" style="24" customWidth="1"/>
    <col min="13826" max="14080" width="9.1796875" style="24"/>
    <col min="14081" max="14081" width="12" style="24" customWidth="1"/>
    <col min="14082" max="14336" width="9.1796875" style="24"/>
    <col min="14337" max="14337" width="12" style="24" customWidth="1"/>
    <col min="14338" max="14592" width="9.1796875" style="24"/>
    <col min="14593" max="14593" width="12" style="24" customWidth="1"/>
    <col min="14594" max="14848" width="9.1796875" style="24"/>
    <col min="14849" max="14849" width="12" style="24" customWidth="1"/>
    <col min="14850" max="15104" width="9.1796875" style="24"/>
    <col min="15105" max="15105" width="12" style="24" customWidth="1"/>
    <col min="15106" max="15360" width="9.1796875" style="24"/>
    <col min="15361" max="15361" width="12" style="24" customWidth="1"/>
    <col min="15362" max="15616" width="9.1796875" style="24"/>
    <col min="15617" max="15617" width="12" style="24" customWidth="1"/>
    <col min="15618" max="15872" width="9.1796875" style="24"/>
    <col min="15873" max="15873" width="12" style="24" customWidth="1"/>
    <col min="15874" max="16128" width="9.1796875" style="24"/>
    <col min="16129" max="16129" width="12" style="24" customWidth="1"/>
    <col min="16130" max="16384" width="9.1796875" style="24"/>
  </cols>
  <sheetData>
    <row r="1" spans="1:8" ht="15">
      <c r="A1" s="100" t="s">
        <v>184</v>
      </c>
      <c r="B1" s="101"/>
      <c r="C1" s="101"/>
    </row>
    <row r="2" spans="1:8" ht="15">
      <c r="A2" s="100" t="s">
        <v>185</v>
      </c>
      <c r="B2" s="101"/>
      <c r="C2" s="101"/>
    </row>
    <row r="4" spans="1:8" ht="15">
      <c r="A4" s="102" t="s">
        <v>186</v>
      </c>
    </row>
    <row r="5" spans="1:8" ht="15">
      <c r="A5" s="102"/>
    </row>
    <row r="6" spans="1:8" ht="15">
      <c r="A6" s="103" t="s">
        <v>187</v>
      </c>
      <c r="B6" s="103" t="s">
        <v>188</v>
      </c>
      <c r="C6" s="103" t="s">
        <v>189</v>
      </c>
      <c r="D6" s="103" t="s">
        <v>190</v>
      </c>
    </row>
    <row r="7" spans="1:8" ht="23.25" customHeight="1"/>
    <row r="8" spans="1:8" ht="21.75" customHeight="1"/>
    <row r="10" spans="1:8" ht="15.5">
      <c r="A10" s="104" t="s">
        <v>191</v>
      </c>
      <c r="B10" s="104"/>
      <c r="C10" s="105"/>
      <c r="F10" s="104" t="s">
        <v>192</v>
      </c>
      <c r="G10" s="104"/>
      <c r="H10" s="104"/>
    </row>
    <row r="11" spans="1:8" ht="15.5">
      <c r="A11" s="106" t="s">
        <v>193</v>
      </c>
      <c r="B11" s="105" t="s">
        <v>194</v>
      </c>
      <c r="C11" s="105"/>
      <c r="F11" s="105" t="s">
        <v>195</v>
      </c>
      <c r="G11" s="105" t="s">
        <v>196</v>
      </c>
      <c r="H11" s="105"/>
    </row>
    <row r="12" spans="1:8" ht="15.5">
      <c r="A12" s="106" t="s">
        <v>197</v>
      </c>
      <c r="B12" s="105" t="s">
        <v>198</v>
      </c>
      <c r="C12" s="105"/>
      <c r="F12" s="105" t="s">
        <v>199</v>
      </c>
      <c r="G12" s="105" t="s">
        <v>200</v>
      </c>
      <c r="H12" s="105"/>
    </row>
    <row r="13" spans="1:8" ht="15.5">
      <c r="A13" s="106" t="s">
        <v>201</v>
      </c>
      <c r="B13" s="105" t="s">
        <v>202</v>
      </c>
      <c r="C13" s="105"/>
      <c r="F13" s="105" t="s">
        <v>203</v>
      </c>
      <c r="G13" s="105" t="s">
        <v>204</v>
      </c>
      <c r="H13" s="105"/>
    </row>
    <row r="14" spans="1:8" ht="15.5">
      <c r="A14" s="106" t="s">
        <v>205</v>
      </c>
      <c r="B14" s="105" t="s">
        <v>206</v>
      </c>
      <c r="C14" s="105"/>
    </row>
    <row r="15" spans="1:8" ht="15.5">
      <c r="A15" s="106" t="s">
        <v>207</v>
      </c>
      <c r="B15" s="105" t="s">
        <v>208</v>
      </c>
      <c r="C15" s="105"/>
    </row>
    <row r="18" spans="1:1" ht="15.5">
      <c r="A18" s="25" t="s">
        <v>209</v>
      </c>
    </row>
    <row r="20" spans="1:1" ht="15.5">
      <c r="A20" s="25" t="s">
        <v>210</v>
      </c>
    </row>
    <row r="22" spans="1:1" ht="15.5">
      <c r="A22" s="25" t="s">
        <v>211</v>
      </c>
    </row>
    <row r="24" spans="1:1" ht="15.5">
      <c r="A24" s="25" t="s">
        <v>212</v>
      </c>
    </row>
  </sheetData>
  <pageMargins left="0.75" right="0.75" top="1" bottom="1" header="0.5" footer="0.5"/>
  <pageSetup paperSize="9" orientation="portrait" horizontalDpi="300" verticalDpi="300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16"/>
  <sheetViews>
    <sheetView workbookViewId="0">
      <selection activeCell="H18" sqref="H18"/>
    </sheetView>
  </sheetViews>
  <sheetFormatPr defaultRowHeight="12.5"/>
  <cols>
    <col min="1" max="1" width="18.81640625" customWidth="1"/>
    <col min="2" max="2" width="15" bestFit="1" customWidth="1"/>
    <col min="3" max="7" width="3.26953125" bestFit="1" customWidth="1"/>
    <col min="14" max="19" width="3.26953125" bestFit="1" customWidth="1"/>
  </cols>
  <sheetData>
    <row r="1" spans="1:19" ht="92.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7"/>
      <c r="I1" s="4" t="s">
        <v>22</v>
      </c>
      <c r="J1" s="4" t="s">
        <v>23</v>
      </c>
      <c r="K1" s="4" t="s">
        <v>24</v>
      </c>
      <c r="L1" s="4" t="s">
        <v>25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  <c r="S1" s="4" t="s">
        <v>31</v>
      </c>
    </row>
    <row r="2" spans="1:19">
      <c r="A2" s="5" t="s">
        <v>7</v>
      </c>
      <c r="B2" s="1">
        <v>29567</v>
      </c>
      <c r="C2" s="2">
        <v>5</v>
      </c>
      <c r="D2" s="2">
        <v>6</v>
      </c>
      <c r="E2" s="2">
        <v>3</v>
      </c>
      <c r="F2" s="2">
        <v>2</v>
      </c>
      <c r="G2" s="2">
        <v>4</v>
      </c>
      <c r="H2" s="6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>
      <c r="A3" s="5" t="s">
        <v>8</v>
      </c>
      <c r="B3" s="1">
        <v>29900</v>
      </c>
      <c r="C3" s="2">
        <v>5</v>
      </c>
      <c r="D3" s="2">
        <v>5</v>
      </c>
      <c r="E3" s="2">
        <v>5</v>
      </c>
      <c r="F3" s="2">
        <v>5</v>
      </c>
      <c r="G3" s="2">
        <v>6</v>
      </c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>
      <c r="A4" s="5" t="s">
        <v>9</v>
      </c>
      <c r="B4" s="1">
        <v>29254</v>
      </c>
      <c r="C4" s="2">
        <v>6</v>
      </c>
      <c r="D4" s="2">
        <v>6</v>
      </c>
      <c r="E4" s="2">
        <v>4</v>
      </c>
      <c r="F4" s="2">
        <v>4</v>
      </c>
      <c r="G4" s="2">
        <v>5</v>
      </c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A5" s="5" t="s">
        <v>10</v>
      </c>
      <c r="B5" s="1">
        <v>30114</v>
      </c>
      <c r="C5" s="2">
        <v>3</v>
      </c>
      <c r="D5" s="2">
        <v>5</v>
      </c>
      <c r="E5" s="2">
        <v>4</v>
      </c>
      <c r="F5" s="2">
        <v>2</v>
      </c>
      <c r="G5" s="2">
        <v>3</v>
      </c>
      <c r="H5" s="6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1:19">
      <c r="A6" s="5" t="s">
        <v>11</v>
      </c>
      <c r="B6" s="1">
        <v>29201</v>
      </c>
      <c r="C6" s="2">
        <v>2</v>
      </c>
      <c r="D6" s="2">
        <v>2</v>
      </c>
      <c r="E6" s="2">
        <v>1</v>
      </c>
      <c r="F6" s="2">
        <v>3</v>
      </c>
      <c r="G6" s="2">
        <v>2</v>
      </c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>
      <c r="A7" s="5" t="s">
        <v>12</v>
      </c>
      <c r="B7" s="1">
        <v>29221</v>
      </c>
      <c r="C7" s="2">
        <v>5</v>
      </c>
      <c r="D7" s="2">
        <v>3</v>
      </c>
      <c r="E7" s="2">
        <v>2</v>
      </c>
      <c r="F7" s="2">
        <v>6</v>
      </c>
      <c r="G7" s="2">
        <v>5</v>
      </c>
      <c r="H7" s="6"/>
      <c r="I7" s="5"/>
      <c r="J7" s="5"/>
      <c r="K7" s="5"/>
      <c r="L7" s="5"/>
      <c r="M7" s="5"/>
      <c r="N7" s="5"/>
      <c r="O7" s="5"/>
      <c r="P7" s="5"/>
      <c r="Q7" s="5"/>
      <c r="R7" s="5"/>
      <c r="S7" s="5"/>
    </row>
    <row r="8" spans="1:19">
      <c r="A8" s="5" t="s">
        <v>13</v>
      </c>
      <c r="B8" s="1">
        <v>30431</v>
      </c>
      <c r="C8" s="2">
        <v>6</v>
      </c>
      <c r="D8" s="2">
        <v>6</v>
      </c>
      <c r="E8" s="2">
        <v>4</v>
      </c>
      <c r="F8" s="2">
        <v>3</v>
      </c>
      <c r="G8" s="2">
        <v>4</v>
      </c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spans="1:19">
      <c r="A9" s="5" t="s">
        <v>14</v>
      </c>
      <c r="B9" s="1">
        <v>31297</v>
      </c>
      <c r="C9" s="2">
        <v>3</v>
      </c>
      <c r="D9" s="2">
        <v>5</v>
      </c>
      <c r="E9" s="2">
        <v>5</v>
      </c>
      <c r="F9" s="2">
        <v>2</v>
      </c>
      <c r="G9" s="2">
        <v>1</v>
      </c>
      <c r="H9" s="6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>
      <c r="A10" s="5" t="s">
        <v>15</v>
      </c>
      <c r="B10" s="1">
        <v>30202</v>
      </c>
      <c r="C10" s="2">
        <v>5</v>
      </c>
      <c r="D10" s="2">
        <v>4</v>
      </c>
      <c r="E10" s="2">
        <v>2</v>
      </c>
      <c r="F10" s="2">
        <v>1</v>
      </c>
      <c r="G10" s="2">
        <v>2</v>
      </c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>
      <c r="A11" s="5" t="s">
        <v>16</v>
      </c>
      <c r="B11" s="1">
        <v>30180</v>
      </c>
      <c r="C11" s="2">
        <v>4</v>
      </c>
      <c r="D11" s="2">
        <v>2</v>
      </c>
      <c r="E11" s="2">
        <v>3</v>
      </c>
      <c r="F11" s="2">
        <v>4</v>
      </c>
      <c r="G11" s="2">
        <v>3</v>
      </c>
      <c r="H11" s="6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>
      <c r="A12" s="5" t="s">
        <v>17</v>
      </c>
      <c r="B12" s="1">
        <v>29360</v>
      </c>
      <c r="C12" s="2">
        <v>2</v>
      </c>
      <c r="D12" s="2">
        <v>3</v>
      </c>
      <c r="E12" s="2">
        <v>3</v>
      </c>
      <c r="F12" s="2">
        <v>5</v>
      </c>
      <c r="G12" s="2">
        <v>6</v>
      </c>
      <c r="H12" s="6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>
      <c r="A13" s="5" t="s">
        <v>18</v>
      </c>
      <c r="B13" s="1">
        <v>30802</v>
      </c>
      <c r="C13" s="2">
        <v>1</v>
      </c>
      <c r="D13" s="2">
        <v>6</v>
      </c>
      <c r="E13" s="2">
        <v>2</v>
      </c>
      <c r="F13" s="2">
        <v>6</v>
      </c>
      <c r="G13" s="2">
        <v>4</v>
      </c>
      <c r="H13" s="6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>
      <c r="A14" s="5" t="s">
        <v>19</v>
      </c>
      <c r="B14" s="1">
        <v>30462</v>
      </c>
      <c r="C14" s="2">
        <v>2</v>
      </c>
      <c r="D14" s="2">
        <v>5</v>
      </c>
      <c r="E14" s="2">
        <v>3</v>
      </c>
      <c r="F14" s="2">
        <v>3</v>
      </c>
      <c r="G14" s="2">
        <v>5</v>
      </c>
      <c r="H14" s="6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>
      <c r="A15" s="5" t="s">
        <v>20</v>
      </c>
      <c r="B15" s="1">
        <v>29983</v>
      </c>
      <c r="C15" s="2">
        <v>3</v>
      </c>
      <c r="D15" s="2">
        <v>2</v>
      </c>
      <c r="E15" s="2">
        <v>6</v>
      </c>
      <c r="F15" s="2">
        <v>2</v>
      </c>
      <c r="G15" s="2">
        <v>2</v>
      </c>
      <c r="H15" s="6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</row>
    <row r="16" spans="1:19">
      <c r="A16" s="5" t="s">
        <v>21</v>
      </c>
      <c r="B16" s="1">
        <v>29253</v>
      </c>
      <c r="C16" s="2">
        <v>6</v>
      </c>
      <c r="D16" s="2">
        <v>3</v>
      </c>
      <c r="E16" s="2">
        <v>2</v>
      </c>
      <c r="F16" s="2">
        <v>2</v>
      </c>
      <c r="G16" s="2">
        <v>6</v>
      </c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</row>
  </sheetData>
  <phoneticPr fontId="4" type="noConversion"/>
  <pageMargins left="0.75" right="0.75" top="1" bottom="1" header="0.5" footer="0.5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R11" sqref="R11"/>
    </sheetView>
  </sheetViews>
  <sheetFormatPr defaultColWidth="9.1796875" defaultRowHeight="12.5"/>
  <cols>
    <col min="1" max="1" width="13.26953125" style="20" customWidth="1"/>
    <col min="2" max="2" width="14.453125" style="20" bestFit="1" customWidth="1"/>
    <col min="3" max="3" width="7.81640625" style="20" bestFit="1" customWidth="1"/>
    <col min="4" max="4" width="13.54296875" style="20" customWidth="1"/>
    <col min="5" max="5" width="17.54296875" style="20" bestFit="1" customWidth="1"/>
    <col min="6" max="16384" width="9.1796875" style="18"/>
  </cols>
  <sheetData>
    <row r="1" spans="1:5" ht="31">
      <c r="A1" s="12" t="s">
        <v>32</v>
      </c>
      <c r="B1" s="13" t="s">
        <v>33</v>
      </c>
      <c r="C1" s="12" t="s">
        <v>34</v>
      </c>
      <c r="D1" s="12" t="s">
        <v>35</v>
      </c>
      <c r="E1" s="12" t="s">
        <v>36</v>
      </c>
    </row>
    <row r="2" spans="1:5">
      <c r="A2" s="11">
        <v>101</v>
      </c>
      <c r="B2" s="11" t="s">
        <v>37</v>
      </c>
      <c r="C2" s="11">
        <v>3</v>
      </c>
      <c r="D2" s="11">
        <v>8</v>
      </c>
      <c r="E2" s="19"/>
    </row>
    <row r="3" spans="1:5">
      <c r="A3" s="11">
        <v>102</v>
      </c>
      <c r="B3" s="11" t="s">
        <v>38</v>
      </c>
      <c r="C3" s="11">
        <v>4</v>
      </c>
      <c r="D3" s="11">
        <v>7</v>
      </c>
      <c r="E3" s="19"/>
    </row>
    <row r="4" spans="1:5">
      <c r="A4" s="11">
        <v>103</v>
      </c>
      <c r="B4" s="11" t="s">
        <v>39</v>
      </c>
      <c r="C4" s="11">
        <v>2</v>
      </c>
      <c r="D4" s="11">
        <v>8</v>
      </c>
      <c r="E4" s="19"/>
    </row>
    <row r="5" spans="1:5">
      <c r="A5" s="11">
        <v>104</v>
      </c>
      <c r="B5" s="11" t="s">
        <v>39</v>
      </c>
      <c r="C5" s="11">
        <v>5</v>
      </c>
      <c r="D5" s="11">
        <v>9</v>
      </c>
      <c r="E5" s="19"/>
    </row>
    <row r="6" spans="1:5">
      <c r="A6" s="11">
        <v>105</v>
      </c>
      <c r="B6" s="11" t="s">
        <v>37</v>
      </c>
      <c r="C6" s="11">
        <v>3</v>
      </c>
      <c r="D6" s="11">
        <v>9</v>
      </c>
      <c r="E6" s="19"/>
    </row>
    <row r="7" spans="1:5">
      <c r="A7" s="11">
        <v>106</v>
      </c>
      <c r="B7" s="11" t="s">
        <v>37</v>
      </c>
      <c r="C7" s="11">
        <v>4</v>
      </c>
      <c r="D7" s="11">
        <v>8</v>
      </c>
      <c r="E7" s="19"/>
    </row>
    <row r="8" spans="1:5">
      <c r="A8" s="11">
        <v>107</v>
      </c>
      <c r="B8" s="11" t="s">
        <v>39</v>
      </c>
      <c r="C8" s="11">
        <v>4</v>
      </c>
      <c r="D8" s="11">
        <v>8</v>
      </c>
      <c r="E8" s="19"/>
    </row>
    <row r="9" spans="1:5">
      <c r="A9" s="11">
        <v>108</v>
      </c>
      <c r="B9" s="11" t="s">
        <v>39</v>
      </c>
      <c r="C9" s="11">
        <v>4</v>
      </c>
      <c r="D9" s="11">
        <v>7</v>
      </c>
      <c r="E9" s="19"/>
    </row>
    <row r="10" spans="1:5">
      <c r="A10" s="11">
        <v>132</v>
      </c>
      <c r="B10" s="11" t="s">
        <v>39</v>
      </c>
      <c r="C10" s="11">
        <v>2</v>
      </c>
      <c r="D10" s="11">
        <v>6</v>
      </c>
      <c r="E10" s="19"/>
    </row>
    <row r="11" spans="1:5">
      <c r="A11" s="11">
        <v>156</v>
      </c>
      <c r="B11" s="11" t="s">
        <v>39</v>
      </c>
      <c r="C11" s="11">
        <v>5</v>
      </c>
      <c r="D11" s="11">
        <v>8</v>
      </c>
      <c r="E11" s="19"/>
    </row>
    <row r="12" spans="1:5">
      <c r="A12" s="11">
        <v>180</v>
      </c>
      <c r="B12" s="11" t="s">
        <v>38</v>
      </c>
      <c r="C12" s="11">
        <v>3</v>
      </c>
      <c r="D12" s="11">
        <v>7</v>
      </c>
      <c r="E12" s="19"/>
    </row>
    <row r="13" spans="1:5">
      <c r="A13" s="11">
        <v>183</v>
      </c>
      <c r="B13" s="11" t="s">
        <v>38</v>
      </c>
      <c r="C13" s="11">
        <v>4</v>
      </c>
      <c r="D13" s="11">
        <v>7</v>
      </c>
      <c r="E13" s="19"/>
    </row>
    <row r="14" spans="1:5">
      <c r="A14" s="11">
        <v>184</v>
      </c>
      <c r="B14" s="11" t="s">
        <v>37</v>
      </c>
      <c r="C14" s="11">
        <v>2</v>
      </c>
      <c r="D14" s="11">
        <v>6</v>
      </c>
      <c r="E14" s="19"/>
    </row>
    <row r="15" spans="1:5">
      <c r="A15" s="11">
        <v>185</v>
      </c>
      <c r="B15" s="11" t="s">
        <v>39</v>
      </c>
      <c r="C15" s="11">
        <v>5</v>
      </c>
      <c r="D15" s="11">
        <v>9</v>
      </c>
      <c r="E15" s="19"/>
    </row>
    <row r="16" spans="1:5">
      <c r="A16" s="11">
        <v>186</v>
      </c>
      <c r="B16" s="11" t="s">
        <v>37</v>
      </c>
      <c r="C16" s="11">
        <v>3</v>
      </c>
      <c r="D16" s="11">
        <v>8</v>
      </c>
      <c r="E16" s="19"/>
    </row>
    <row r="17" spans="1:5">
      <c r="A17" s="11">
        <v>187</v>
      </c>
      <c r="B17" s="11" t="s">
        <v>39</v>
      </c>
      <c r="C17" s="11">
        <v>4</v>
      </c>
      <c r="D17" s="11">
        <v>8</v>
      </c>
      <c r="E17" s="19"/>
    </row>
    <row r="18" spans="1:5">
      <c r="A18" s="11">
        <v>188</v>
      </c>
      <c r="B18" s="11" t="s">
        <v>39</v>
      </c>
      <c r="C18" s="11">
        <v>4</v>
      </c>
      <c r="D18" s="11">
        <v>9</v>
      </c>
      <c r="E18" s="19"/>
    </row>
    <row r="19" spans="1:5">
      <c r="A19" s="11">
        <v>193</v>
      </c>
      <c r="B19" s="11" t="s">
        <v>38</v>
      </c>
      <c r="C19" s="11">
        <v>4</v>
      </c>
      <c r="D19" s="11">
        <v>9</v>
      </c>
      <c r="E19" s="19"/>
    </row>
    <row r="20" spans="1:5">
      <c r="A20" s="11">
        <v>198</v>
      </c>
      <c r="B20" s="11" t="s">
        <v>37</v>
      </c>
      <c r="C20" s="11">
        <v>2</v>
      </c>
      <c r="D20" s="11">
        <v>8</v>
      </c>
      <c r="E20" s="19"/>
    </row>
    <row r="21" spans="1:5">
      <c r="A21" s="11">
        <v>203</v>
      </c>
      <c r="B21" s="11" t="s">
        <v>37</v>
      </c>
      <c r="C21" s="11">
        <v>5</v>
      </c>
      <c r="D21" s="11">
        <v>8</v>
      </c>
      <c r="E21" s="19"/>
    </row>
    <row r="22" spans="1:5">
      <c r="A22" s="11">
        <v>208</v>
      </c>
      <c r="B22" s="11" t="s">
        <v>37</v>
      </c>
      <c r="C22" s="11">
        <v>3</v>
      </c>
      <c r="D22" s="11">
        <v>7</v>
      </c>
      <c r="E22" s="19"/>
    </row>
    <row r="23" spans="1:5">
      <c r="A23" s="11">
        <v>213</v>
      </c>
      <c r="B23" s="11" t="s">
        <v>39</v>
      </c>
      <c r="C23" s="11">
        <v>1</v>
      </c>
      <c r="D23" s="11">
        <v>6</v>
      </c>
      <c r="E23" s="19"/>
    </row>
    <row r="24" spans="1:5">
      <c r="A24" s="11">
        <v>214</v>
      </c>
      <c r="B24" s="11" t="s">
        <v>39</v>
      </c>
      <c r="C24" s="11">
        <v>1</v>
      </c>
      <c r="D24" s="11">
        <v>8</v>
      </c>
      <c r="E24" s="19"/>
    </row>
    <row r="25" spans="1:5">
      <c r="A25" s="11">
        <v>215</v>
      </c>
      <c r="B25" s="11" t="s">
        <v>39</v>
      </c>
      <c r="C25" s="11">
        <v>7</v>
      </c>
      <c r="D25" s="11">
        <v>7</v>
      </c>
      <c r="E25" s="19"/>
    </row>
    <row r="26" spans="1:5">
      <c r="A26" s="11">
        <v>216</v>
      </c>
      <c r="B26" s="11" t="s">
        <v>38</v>
      </c>
      <c r="C26" s="11">
        <v>7</v>
      </c>
      <c r="D26" s="11">
        <v>7</v>
      </c>
      <c r="E26" s="19"/>
    </row>
    <row r="27" spans="1:5">
      <c r="A27" s="11">
        <v>217</v>
      </c>
      <c r="B27" s="11" t="s">
        <v>37</v>
      </c>
      <c r="C27" s="11">
        <v>2</v>
      </c>
      <c r="D27" s="11">
        <v>6</v>
      </c>
      <c r="E27" s="19"/>
    </row>
    <row r="28" spans="1:5">
      <c r="A28" s="11">
        <v>218</v>
      </c>
      <c r="B28" s="11" t="s">
        <v>37</v>
      </c>
      <c r="C28" s="11">
        <v>1</v>
      </c>
      <c r="D28" s="11">
        <v>7</v>
      </c>
      <c r="E28" s="19"/>
    </row>
    <row r="29" spans="1:5">
      <c r="A29" s="11">
        <v>219</v>
      </c>
      <c r="B29" s="11" t="s">
        <v>37</v>
      </c>
      <c r="C29" s="11">
        <v>4</v>
      </c>
      <c r="D29" s="11">
        <v>6</v>
      </c>
      <c r="E29" s="19"/>
    </row>
    <row r="30" spans="1:5">
      <c r="A30" s="11">
        <v>220</v>
      </c>
      <c r="B30" s="11" t="s">
        <v>37</v>
      </c>
      <c r="C30" s="11">
        <v>8</v>
      </c>
      <c r="D30" s="11">
        <v>8</v>
      </c>
      <c r="E30" s="19"/>
    </row>
    <row r="31" spans="1:5">
      <c r="A31" s="11">
        <v>221</v>
      </c>
      <c r="B31" s="11" t="s">
        <v>37</v>
      </c>
      <c r="C31" s="11">
        <v>2</v>
      </c>
      <c r="D31" s="11">
        <v>7</v>
      </c>
      <c r="E31" s="19"/>
    </row>
    <row r="32" spans="1:5">
      <c r="A32" s="11">
        <v>222</v>
      </c>
      <c r="B32" s="11" t="s">
        <v>37</v>
      </c>
      <c r="C32" s="11">
        <v>2</v>
      </c>
      <c r="D32" s="11">
        <v>7</v>
      </c>
      <c r="E32" s="19"/>
    </row>
    <row r="33" spans="1:5">
      <c r="A33" s="11">
        <v>223</v>
      </c>
      <c r="B33" s="11" t="s">
        <v>37</v>
      </c>
      <c r="C33" s="11">
        <v>5</v>
      </c>
      <c r="D33" s="11">
        <v>6</v>
      </c>
      <c r="E33" s="19"/>
    </row>
    <row r="34" spans="1:5">
      <c r="A34" s="11">
        <v>233</v>
      </c>
      <c r="B34" s="11" t="s">
        <v>37</v>
      </c>
      <c r="C34" s="11">
        <v>3</v>
      </c>
      <c r="D34" s="11">
        <v>9</v>
      </c>
      <c r="E34" s="19"/>
    </row>
    <row r="35" spans="1:5">
      <c r="A35" s="11">
        <v>243</v>
      </c>
      <c r="B35" s="11" t="s">
        <v>39</v>
      </c>
      <c r="C35" s="11">
        <v>1</v>
      </c>
      <c r="D35" s="11">
        <v>8</v>
      </c>
      <c r="E35" s="19"/>
    </row>
    <row r="36" spans="1:5">
      <c r="A36" s="11">
        <v>247</v>
      </c>
      <c r="B36" s="11" t="s">
        <v>37</v>
      </c>
      <c r="C36" s="11">
        <v>1</v>
      </c>
      <c r="D36" s="11">
        <v>8</v>
      </c>
      <c r="E36" s="19"/>
    </row>
    <row r="37" spans="1:5">
      <c r="A37" s="11">
        <v>263</v>
      </c>
      <c r="B37" s="11" t="s">
        <v>37</v>
      </c>
      <c r="C37" s="11">
        <v>7</v>
      </c>
      <c r="D37" s="11">
        <v>9</v>
      </c>
      <c r="E37" s="19"/>
    </row>
    <row r="38" spans="1:5">
      <c r="A38" s="11">
        <v>273</v>
      </c>
      <c r="B38" s="11" t="s">
        <v>37</v>
      </c>
      <c r="C38" s="11">
        <v>5</v>
      </c>
      <c r="D38" s="11">
        <v>9</v>
      </c>
      <c r="E38" s="19"/>
    </row>
    <row r="39" spans="1:5">
      <c r="A39" s="11">
        <v>283</v>
      </c>
      <c r="B39" s="11" t="s">
        <v>37</v>
      </c>
      <c r="C39" s="11">
        <v>3</v>
      </c>
      <c r="D39" s="11">
        <v>8</v>
      </c>
      <c r="E39" s="19"/>
    </row>
    <row r="40" spans="1:5">
      <c r="A40" s="11">
        <v>296</v>
      </c>
      <c r="B40" s="11" t="s">
        <v>39</v>
      </c>
      <c r="C40" s="11">
        <v>1</v>
      </c>
      <c r="D40" s="11">
        <v>8</v>
      </c>
      <c r="E40" s="19"/>
    </row>
  </sheetData>
  <phoneticPr fontId="7" type="noConversion"/>
  <pageMargins left="0.75" right="0.75" top="1" bottom="1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4:J44"/>
  <sheetViews>
    <sheetView workbookViewId="0">
      <selection activeCell="G27" sqref="G27"/>
    </sheetView>
  </sheetViews>
  <sheetFormatPr defaultColWidth="9.1796875" defaultRowHeight="12.5"/>
  <cols>
    <col min="1" max="2" width="9.1796875" style="53"/>
    <col min="3" max="3" width="17.26953125" style="53" bestFit="1" customWidth="1"/>
    <col min="4" max="4" width="18.7265625" style="53" customWidth="1"/>
    <col min="5" max="5" width="26.1796875" style="53" customWidth="1"/>
    <col min="6" max="6" width="23.7265625" style="53" customWidth="1"/>
    <col min="7" max="7" width="15.81640625" style="53" customWidth="1"/>
    <col min="8" max="8" width="9.1796875" style="53"/>
    <col min="9" max="9" width="13.81640625" style="53" customWidth="1"/>
    <col min="10" max="16384" width="9.1796875" style="53"/>
  </cols>
  <sheetData>
    <row r="4" spans="2:10" ht="13">
      <c r="B4" s="51" t="s">
        <v>42</v>
      </c>
      <c r="C4" s="52" t="s">
        <v>88</v>
      </c>
    </row>
    <row r="6" spans="2:10">
      <c r="C6" s="54"/>
      <c r="D6" s="55"/>
      <c r="F6" s="56"/>
    </row>
    <row r="7" spans="2:10">
      <c r="C7" s="57" t="s">
        <v>89</v>
      </c>
      <c r="D7" s="57" t="s">
        <v>90</v>
      </c>
      <c r="E7" s="57" t="s">
        <v>91</v>
      </c>
      <c r="F7" s="58"/>
      <c r="I7" s="59"/>
      <c r="J7" s="59"/>
    </row>
    <row r="8" spans="2:10" ht="13">
      <c r="C8" s="60" t="s">
        <v>92</v>
      </c>
      <c r="D8" s="61">
        <v>61</v>
      </c>
      <c r="E8" s="62"/>
      <c r="F8" s="63"/>
      <c r="G8" s="64" t="s">
        <v>93</v>
      </c>
      <c r="H8" s="64" t="s">
        <v>94</v>
      </c>
    </row>
    <row r="9" spans="2:10">
      <c r="C9" s="60" t="s">
        <v>95</v>
      </c>
      <c r="D9" s="61">
        <v>19</v>
      </c>
      <c r="E9" s="62"/>
      <c r="F9" s="63"/>
      <c r="G9" s="65" t="s">
        <v>96</v>
      </c>
      <c r="H9" s="66" t="s">
        <v>45</v>
      </c>
    </row>
    <row r="10" spans="2:10">
      <c r="C10" s="60" t="s">
        <v>97</v>
      </c>
      <c r="D10" s="61">
        <v>20</v>
      </c>
      <c r="E10" s="62"/>
      <c r="F10" s="63"/>
      <c r="G10" s="65" t="s">
        <v>98</v>
      </c>
      <c r="H10" s="66" t="s">
        <v>44</v>
      </c>
    </row>
    <row r="11" spans="2:10">
      <c r="C11" s="60" t="s">
        <v>99</v>
      </c>
      <c r="D11" s="61">
        <v>21</v>
      </c>
      <c r="E11" s="62"/>
      <c r="F11" s="63"/>
      <c r="G11" s="65" t="s">
        <v>100</v>
      </c>
      <c r="H11" s="66" t="s">
        <v>43</v>
      </c>
    </row>
    <row r="12" spans="2:10">
      <c r="C12" s="60" t="s">
        <v>101</v>
      </c>
      <c r="D12" s="61">
        <v>22</v>
      </c>
      <c r="E12" s="62"/>
      <c r="F12" s="63"/>
      <c r="G12" s="65" t="s">
        <v>102</v>
      </c>
      <c r="H12" s="66" t="s">
        <v>42</v>
      </c>
    </row>
    <row r="13" spans="2:10">
      <c r="C13" s="60" t="s">
        <v>103</v>
      </c>
      <c r="D13" s="61">
        <v>49</v>
      </c>
      <c r="E13" s="62"/>
      <c r="F13" s="63"/>
    </row>
    <row r="14" spans="2:10">
      <c r="C14" s="60" t="s">
        <v>104</v>
      </c>
      <c r="D14" s="61">
        <v>50</v>
      </c>
      <c r="E14" s="62"/>
      <c r="F14" s="63"/>
    </row>
    <row r="15" spans="2:10">
      <c r="C15" s="60" t="s">
        <v>105</v>
      </c>
      <c r="D15" s="61">
        <v>51</v>
      </c>
      <c r="E15" s="62"/>
      <c r="F15" s="63"/>
    </row>
    <row r="16" spans="2:10">
      <c r="C16" s="60" t="s">
        <v>106</v>
      </c>
      <c r="D16" s="61">
        <v>55</v>
      </c>
      <c r="E16" s="62"/>
      <c r="F16" s="63"/>
    </row>
    <row r="17" spans="3:6">
      <c r="C17" s="60" t="s">
        <v>92</v>
      </c>
      <c r="D17" s="61">
        <v>60</v>
      </c>
      <c r="E17" s="62"/>
      <c r="F17" s="63"/>
    </row>
    <row r="18" spans="3:6">
      <c r="C18" s="60" t="s">
        <v>107</v>
      </c>
      <c r="D18" s="61">
        <v>21</v>
      </c>
      <c r="E18" s="62"/>
      <c r="F18" s="63"/>
    </row>
    <row r="19" spans="3:6">
      <c r="C19" s="60" t="s">
        <v>108</v>
      </c>
      <c r="D19" s="61">
        <v>22</v>
      </c>
      <c r="E19" s="62"/>
      <c r="F19" s="63"/>
    </row>
    <row r="20" spans="3:6">
      <c r="C20" s="60" t="s">
        <v>101</v>
      </c>
      <c r="D20" s="61">
        <v>49</v>
      </c>
      <c r="E20" s="62"/>
      <c r="F20" s="63"/>
    </row>
    <row r="21" spans="3:6">
      <c r="C21" s="60" t="s">
        <v>103</v>
      </c>
      <c r="D21" s="61">
        <v>50</v>
      </c>
      <c r="E21" s="62"/>
      <c r="F21" s="63"/>
    </row>
    <row r="22" spans="3:6">
      <c r="C22" s="60" t="s">
        <v>104</v>
      </c>
      <c r="D22" s="61">
        <v>50</v>
      </c>
      <c r="E22" s="62"/>
      <c r="F22" s="63"/>
    </row>
    <row r="23" spans="3:6">
      <c r="C23" s="60" t="s">
        <v>105</v>
      </c>
      <c r="D23" s="61">
        <v>51</v>
      </c>
      <c r="E23" s="62"/>
      <c r="F23" s="63"/>
    </row>
    <row r="24" spans="3:6">
      <c r="C24" s="60" t="s">
        <v>106</v>
      </c>
      <c r="D24" s="61">
        <v>55</v>
      </c>
      <c r="E24" s="62"/>
      <c r="F24" s="63"/>
    </row>
    <row r="25" spans="3:6">
      <c r="C25" s="60" t="s">
        <v>92</v>
      </c>
      <c r="D25" s="61">
        <v>60</v>
      </c>
      <c r="E25" s="62"/>
      <c r="F25" s="63"/>
    </row>
    <row r="26" spans="3:6">
      <c r="C26" s="60" t="s">
        <v>107</v>
      </c>
      <c r="D26" s="61">
        <v>61</v>
      </c>
      <c r="E26" s="62"/>
      <c r="F26" s="63"/>
    </row>
    <row r="27" spans="3:6">
      <c r="C27" s="60" t="s">
        <v>108</v>
      </c>
      <c r="D27" s="61">
        <v>86</v>
      </c>
      <c r="E27" s="62"/>
      <c r="F27" s="63"/>
    </row>
    <row r="28" spans="3:6">
      <c r="C28" s="60" t="s">
        <v>101</v>
      </c>
      <c r="D28" s="61">
        <v>22</v>
      </c>
      <c r="E28" s="62"/>
      <c r="F28" s="63"/>
    </row>
    <row r="29" spans="3:6">
      <c r="C29" s="60" t="s">
        <v>103</v>
      </c>
      <c r="D29" s="61">
        <v>21</v>
      </c>
      <c r="E29" s="62"/>
      <c r="F29" s="63"/>
    </row>
    <row r="30" spans="3:6">
      <c r="C30" s="60" t="s">
        <v>104</v>
      </c>
      <c r="D30" s="61">
        <v>22</v>
      </c>
      <c r="E30" s="62"/>
      <c r="F30" s="63"/>
    </row>
    <row r="31" spans="3:6">
      <c r="C31" s="60" t="s">
        <v>105</v>
      </c>
      <c r="D31" s="61">
        <v>49</v>
      </c>
      <c r="E31" s="62"/>
      <c r="F31" s="63"/>
    </row>
    <row r="32" spans="3:6">
      <c r="C32" s="60" t="s">
        <v>106</v>
      </c>
      <c r="D32" s="61">
        <v>50</v>
      </c>
      <c r="E32" s="62"/>
      <c r="F32" s="63"/>
    </row>
    <row r="33" spans="2:6">
      <c r="C33" s="60" t="s">
        <v>92</v>
      </c>
      <c r="D33" s="61">
        <v>60</v>
      </c>
      <c r="E33" s="62"/>
      <c r="F33" s="63"/>
    </row>
    <row r="34" spans="2:6">
      <c r="C34" s="60" t="s">
        <v>107</v>
      </c>
      <c r="D34" s="61">
        <v>61</v>
      </c>
      <c r="E34" s="62"/>
      <c r="F34" s="63"/>
    </row>
    <row r="35" spans="2:6">
      <c r="C35" s="60" t="s">
        <v>108</v>
      </c>
      <c r="D35" s="61">
        <v>86</v>
      </c>
      <c r="E35" s="62"/>
      <c r="F35" s="63"/>
    </row>
    <row r="38" spans="2:6" ht="13">
      <c r="B38" s="51" t="s">
        <v>43</v>
      </c>
      <c r="C38" s="52" t="s">
        <v>109</v>
      </c>
    </row>
    <row r="40" spans="2:6" ht="39">
      <c r="C40" s="67" t="s">
        <v>110</v>
      </c>
      <c r="D40" s="67" t="s">
        <v>111</v>
      </c>
    </row>
    <row r="41" spans="2:6">
      <c r="C41" s="66" t="s">
        <v>45</v>
      </c>
      <c r="D41" s="68"/>
    </row>
    <row r="42" spans="2:6">
      <c r="C42" s="66" t="s">
        <v>44</v>
      </c>
      <c r="D42" s="68"/>
    </row>
    <row r="43" spans="2:6">
      <c r="C43" s="66" t="s">
        <v>43</v>
      </c>
      <c r="D43" s="68"/>
    </row>
    <row r="44" spans="2:6">
      <c r="C44" s="66" t="s">
        <v>42</v>
      </c>
      <c r="D44" s="68"/>
    </row>
  </sheetData>
  <phoneticPr fontId="37" type="noConversion"/>
  <pageMargins left="0.75" right="0.75" top="1" bottom="1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N27"/>
  <sheetViews>
    <sheetView workbookViewId="0">
      <selection activeCell="B25" sqref="B25:N25"/>
    </sheetView>
  </sheetViews>
  <sheetFormatPr defaultColWidth="9.1796875" defaultRowHeight="12.5"/>
  <cols>
    <col min="1" max="1" width="23.81640625" style="24" bestFit="1" customWidth="1"/>
    <col min="2" max="10" width="8.7265625" style="24" customWidth="1"/>
    <col min="11" max="11" width="11.26953125" style="24" customWidth="1"/>
    <col min="12" max="12" width="10.453125" style="24" customWidth="1"/>
    <col min="13" max="13" width="10.7265625" style="24" customWidth="1"/>
    <col min="14" max="14" width="14" style="24" customWidth="1"/>
    <col min="15" max="16384" width="9.1796875" style="24"/>
  </cols>
  <sheetData>
    <row r="2" spans="1:14">
      <c r="B2" s="24" t="s">
        <v>180</v>
      </c>
    </row>
    <row r="3" spans="1:14" ht="15.5" thickBo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4" ht="16.5" customHeight="1" thickTop="1">
      <c r="A4" s="108" t="s">
        <v>49</v>
      </c>
      <c r="B4" s="111" t="s">
        <v>50</v>
      </c>
      <c r="C4" s="112"/>
      <c r="D4" s="115" t="s">
        <v>51</v>
      </c>
      <c r="E4" s="116"/>
      <c r="F4" s="116"/>
      <c r="G4" s="116"/>
      <c r="H4" s="116"/>
      <c r="I4" s="116"/>
      <c r="J4" s="116"/>
      <c r="K4" s="116"/>
      <c r="L4" s="118">
        <v>1</v>
      </c>
      <c r="M4" s="118">
        <v>2</v>
      </c>
      <c r="N4" s="118">
        <v>3</v>
      </c>
    </row>
    <row r="5" spans="1:14" ht="15.75" customHeight="1">
      <c r="A5" s="109"/>
      <c r="B5" s="113"/>
      <c r="C5" s="114"/>
      <c r="D5" s="120" t="s">
        <v>52</v>
      </c>
      <c r="E5" s="121"/>
      <c r="F5" s="120" t="s">
        <v>53</v>
      </c>
      <c r="G5" s="121"/>
      <c r="H5" s="120" t="s">
        <v>54</v>
      </c>
      <c r="I5" s="121"/>
      <c r="J5" s="120" t="s">
        <v>55</v>
      </c>
      <c r="K5" s="122"/>
      <c r="L5" s="119"/>
      <c r="M5" s="119"/>
      <c r="N5" s="119"/>
    </row>
    <row r="6" spans="1:14" ht="16.5" customHeight="1">
      <c r="A6" s="110"/>
      <c r="B6" s="26" t="s">
        <v>56</v>
      </c>
      <c r="C6" s="26" t="s">
        <v>57</v>
      </c>
      <c r="D6" s="26" t="s">
        <v>56</v>
      </c>
      <c r="E6" s="26" t="s">
        <v>57</v>
      </c>
      <c r="F6" s="26" t="s">
        <v>56</v>
      </c>
      <c r="G6" s="26" t="s">
        <v>57</v>
      </c>
      <c r="H6" s="26" t="s">
        <v>56</v>
      </c>
      <c r="I6" s="26" t="s">
        <v>57</v>
      </c>
      <c r="J6" s="26" t="s">
        <v>56</v>
      </c>
      <c r="K6" s="27" t="s">
        <v>57</v>
      </c>
      <c r="L6" s="119"/>
      <c r="M6" s="119"/>
      <c r="N6" s="119"/>
    </row>
    <row r="7" spans="1:14" ht="15.5">
      <c r="A7" s="28" t="s">
        <v>58</v>
      </c>
      <c r="B7" s="29" t="s">
        <v>59</v>
      </c>
      <c r="C7" s="30">
        <v>100</v>
      </c>
      <c r="D7" s="31">
        <v>872</v>
      </c>
      <c r="E7" s="30">
        <v>75</v>
      </c>
      <c r="F7" s="31">
        <v>8</v>
      </c>
      <c r="G7" s="30">
        <v>0.7</v>
      </c>
      <c r="H7" s="31">
        <v>150</v>
      </c>
      <c r="I7" s="30">
        <v>12.9</v>
      </c>
      <c r="J7" s="31">
        <v>132</v>
      </c>
      <c r="K7" s="32">
        <v>11.3</v>
      </c>
      <c r="L7" s="49"/>
      <c r="M7" s="49"/>
      <c r="N7" s="49"/>
    </row>
    <row r="8" spans="1:14" ht="15" customHeight="1">
      <c r="A8" s="33" t="s">
        <v>60</v>
      </c>
      <c r="B8" s="34" t="s">
        <v>61</v>
      </c>
      <c r="C8" s="30">
        <v>100</v>
      </c>
      <c r="D8" s="35">
        <v>996</v>
      </c>
      <c r="E8" s="36">
        <v>86</v>
      </c>
      <c r="F8" s="35">
        <v>19</v>
      </c>
      <c r="G8" s="36">
        <v>1.6</v>
      </c>
      <c r="H8" s="35">
        <v>90</v>
      </c>
      <c r="I8" s="36">
        <v>7.8</v>
      </c>
      <c r="J8" s="35">
        <v>53</v>
      </c>
      <c r="K8" s="37">
        <v>4.5999999999999996</v>
      </c>
      <c r="L8" s="49"/>
      <c r="M8" s="49"/>
      <c r="N8" s="49"/>
    </row>
    <row r="9" spans="1:14" ht="15.5">
      <c r="A9" s="38" t="s">
        <v>62</v>
      </c>
      <c r="B9" s="39" t="s">
        <v>63</v>
      </c>
      <c r="C9" s="30">
        <v>100</v>
      </c>
      <c r="D9" s="40" t="s">
        <v>64</v>
      </c>
      <c r="E9" s="41">
        <v>78.2</v>
      </c>
      <c r="F9" s="40">
        <v>40.1</v>
      </c>
      <c r="G9" s="41">
        <v>1.9</v>
      </c>
      <c r="H9" s="40">
        <v>261</v>
      </c>
      <c r="I9" s="41">
        <v>15.1</v>
      </c>
      <c r="J9" s="40">
        <v>82</v>
      </c>
      <c r="K9" s="42">
        <v>4.7</v>
      </c>
      <c r="L9" s="49"/>
      <c r="M9" s="49"/>
      <c r="N9" s="49"/>
    </row>
    <row r="10" spans="1:14" ht="15.5">
      <c r="A10" s="43" t="s">
        <v>65</v>
      </c>
      <c r="B10" s="34">
        <v>552</v>
      </c>
      <c r="C10" s="30">
        <v>100</v>
      </c>
      <c r="D10" s="35">
        <v>409</v>
      </c>
      <c r="E10" s="36">
        <v>74.099999999999994</v>
      </c>
      <c r="F10" s="35">
        <v>4</v>
      </c>
      <c r="G10" s="36">
        <v>0.7</v>
      </c>
      <c r="H10" s="35">
        <v>70</v>
      </c>
      <c r="I10" s="36">
        <v>18.3</v>
      </c>
      <c r="J10" s="35">
        <v>37</v>
      </c>
      <c r="K10" s="37">
        <v>6.7</v>
      </c>
      <c r="L10" s="49"/>
      <c r="M10" s="49"/>
      <c r="N10" s="49"/>
    </row>
    <row r="11" spans="1:14" ht="15.5">
      <c r="A11" s="38" t="s">
        <v>66</v>
      </c>
      <c r="B11" s="39" t="s">
        <v>67</v>
      </c>
      <c r="C11" s="30">
        <v>100</v>
      </c>
      <c r="D11" s="40" t="s">
        <v>68</v>
      </c>
      <c r="E11" s="41">
        <v>80.099999999999994</v>
      </c>
      <c r="F11" s="40">
        <v>32</v>
      </c>
      <c r="G11" s="41">
        <v>2.5</v>
      </c>
      <c r="H11" s="40">
        <v>119</v>
      </c>
      <c r="I11" s="41">
        <v>9.3000000000000007</v>
      </c>
      <c r="J11" s="40">
        <v>89</v>
      </c>
      <c r="K11" s="42">
        <v>7</v>
      </c>
      <c r="L11" s="49"/>
      <c r="M11" s="49"/>
      <c r="N11" s="49"/>
    </row>
    <row r="12" spans="1:14" ht="15.5">
      <c r="A12" s="43" t="s">
        <v>69</v>
      </c>
      <c r="B12" s="34">
        <v>897</v>
      </c>
      <c r="C12" s="30">
        <v>100</v>
      </c>
      <c r="D12" s="35">
        <v>668</v>
      </c>
      <c r="E12" s="36">
        <v>74.400000000000006</v>
      </c>
      <c r="F12" s="35">
        <v>41</v>
      </c>
      <c r="G12" s="36">
        <v>3.9</v>
      </c>
      <c r="H12" s="35">
        <v>101</v>
      </c>
      <c r="I12" s="36">
        <v>11.2</v>
      </c>
      <c r="J12" s="35">
        <v>94</v>
      </c>
      <c r="K12" s="37">
        <v>10.4</v>
      </c>
      <c r="L12" s="49"/>
      <c r="M12" s="49"/>
      <c r="N12" s="49"/>
    </row>
    <row r="13" spans="1:14" ht="15.5">
      <c r="A13" s="38" t="s">
        <v>70</v>
      </c>
      <c r="B13" s="39" t="s">
        <v>71</v>
      </c>
      <c r="C13" s="30">
        <v>100</v>
      </c>
      <c r="D13" s="40" t="s">
        <v>72</v>
      </c>
      <c r="E13" s="41">
        <v>74</v>
      </c>
      <c r="F13" s="40">
        <v>87</v>
      </c>
      <c r="G13" s="41">
        <v>3.6</v>
      </c>
      <c r="H13" s="40">
        <v>286</v>
      </c>
      <c r="I13" s="41">
        <v>11.9</v>
      </c>
      <c r="J13" s="40">
        <v>250</v>
      </c>
      <c r="K13" s="42">
        <v>10.4</v>
      </c>
      <c r="L13" s="49"/>
      <c r="M13" s="49"/>
      <c r="N13" s="49"/>
    </row>
    <row r="14" spans="1:14" ht="15.5">
      <c r="A14" s="43" t="s">
        <v>73</v>
      </c>
      <c r="B14" s="34">
        <v>587</v>
      </c>
      <c r="C14" s="30">
        <v>100</v>
      </c>
      <c r="D14" s="35">
        <v>481</v>
      </c>
      <c r="E14" s="36">
        <v>81.900000000000006</v>
      </c>
      <c r="F14" s="35">
        <v>4</v>
      </c>
      <c r="G14" s="36">
        <v>0.7</v>
      </c>
      <c r="H14" s="35">
        <v>44</v>
      </c>
      <c r="I14" s="36">
        <v>13.4</v>
      </c>
      <c r="J14" s="35">
        <v>24</v>
      </c>
      <c r="K14" s="37">
        <v>4.0999999999999996</v>
      </c>
      <c r="L14" s="49"/>
      <c r="M14" s="49"/>
      <c r="N14" s="49"/>
    </row>
    <row r="15" spans="1:14" ht="15.5">
      <c r="A15" s="38" t="s">
        <v>74</v>
      </c>
      <c r="B15" s="39">
        <v>946</v>
      </c>
      <c r="C15" s="30">
        <v>100</v>
      </c>
      <c r="D15" s="40">
        <v>656</v>
      </c>
      <c r="E15" s="41">
        <v>69.3</v>
      </c>
      <c r="F15" s="40">
        <v>13</v>
      </c>
      <c r="G15" s="41">
        <v>1.4</v>
      </c>
      <c r="H15" s="40">
        <v>121</v>
      </c>
      <c r="I15" s="41">
        <v>12.8</v>
      </c>
      <c r="J15" s="40">
        <v>156</v>
      </c>
      <c r="K15" s="42">
        <v>16.5</v>
      </c>
      <c r="L15" s="49"/>
      <c r="M15" s="49"/>
      <c r="N15" s="49"/>
    </row>
    <row r="16" spans="1:14" ht="15.5">
      <c r="A16" s="43" t="s">
        <v>75</v>
      </c>
      <c r="B16" s="34" t="s">
        <v>76</v>
      </c>
      <c r="C16" s="30">
        <v>100</v>
      </c>
      <c r="D16" s="35">
        <v>800</v>
      </c>
      <c r="E16" s="36">
        <v>66.400000000000006</v>
      </c>
      <c r="F16" s="35">
        <v>6</v>
      </c>
      <c r="G16" s="36">
        <v>0.5</v>
      </c>
      <c r="H16" s="35">
        <v>207</v>
      </c>
      <c r="I16" s="36">
        <v>17.2</v>
      </c>
      <c r="J16" s="35">
        <v>192</v>
      </c>
      <c r="K16" s="37">
        <v>15.9</v>
      </c>
      <c r="L16" s="49"/>
      <c r="M16" s="49"/>
      <c r="N16" s="49"/>
    </row>
    <row r="17" spans="1:14" ht="15.5">
      <c r="A17" s="38" t="s">
        <v>77</v>
      </c>
      <c r="B17" s="39">
        <v>907</v>
      </c>
      <c r="C17" s="30">
        <v>100</v>
      </c>
      <c r="D17" s="40">
        <v>703</v>
      </c>
      <c r="E17" s="41">
        <v>77.5</v>
      </c>
      <c r="F17" s="40">
        <v>6</v>
      </c>
      <c r="G17" s="41">
        <v>0.7</v>
      </c>
      <c r="H17" s="40">
        <v>120</v>
      </c>
      <c r="I17" s="41">
        <v>13.2</v>
      </c>
      <c r="J17" s="40">
        <v>78</v>
      </c>
      <c r="K17" s="42">
        <v>8.6</v>
      </c>
      <c r="L17" s="49"/>
      <c r="M17" s="49"/>
      <c r="N17" s="49"/>
    </row>
    <row r="18" spans="1:14" ht="15.5">
      <c r="A18" s="43" t="s">
        <v>78</v>
      </c>
      <c r="B18" s="34">
        <v>639</v>
      </c>
      <c r="C18" s="30">
        <v>100</v>
      </c>
      <c r="D18" s="35">
        <v>474</v>
      </c>
      <c r="E18" s="36">
        <v>74.2</v>
      </c>
      <c r="F18" s="35">
        <v>13</v>
      </c>
      <c r="G18" s="36">
        <v>2</v>
      </c>
      <c r="H18" s="35">
        <v>78</v>
      </c>
      <c r="I18" s="36">
        <v>14.9</v>
      </c>
      <c r="J18" s="35">
        <v>57</v>
      </c>
      <c r="K18" s="37">
        <v>8.9</v>
      </c>
      <c r="L18" s="49"/>
      <c r="M18" s="49"/>
      <c r="N18" s="49"/>
    </row>
    <row r="19" spans="1:14" ht="15.5">
      <c r="A19" s="38" t="s">
        <v>79</v>
      </c>
      <c r="B19" s="39">
        <v>743</v>
      </c>
      <c r="C19" s="30">
        <v>100</v>
      </c>
      <c r="D19" s="40">
        <v>577</v>
      </c>
      <c r="E19" s="41">
        <v>75</v>
      </c>
      <c r="F19" s="40">
        <v>21</v>
      </c>
      <c r="G19" s="41">
        <v>2.8</v>
      </c>
      <c r="H19" s="40">
        <v>97</v>
      </c>
      <c r="I19" s="41">
        <v>13</v>
      </c>
      <c r="J19" s="40">
        <v>47</v>
      </c>
      <c r="K19" s="42">
        <v>6.3</v>
      </c>
      <c r="L19" s="49"/>
      <c r="M19" s="49"/>
      <c r="N19" s="49"/>
    </row>
    <row r="20" spans="1:14" ht="18" customHeight="1">
      <c r="A20" s="33" t="s">
        <v>80</v>
      </c>
      <c r="B20" s="34" t="s">
        <v>81</v>
      </c>
      <c r="C20" s="30">
        <v>100</v>
      </c>
      <c r="D20" s="35">
        <v>893</v>
      </c>
      <c r="E20" s="36">
        <v>68.2</v>
      </c>
      <c r="F20" s="35">
        <v>3</v>
      </c>
      <c r="G20" s="36">
        <v>0.2</v>
      </c>
      <c r="H20" s="35">
        <v>173</v>
      </c>
      <c r="I20" s="36">
        <v>13.2</v>
      </c>
      <c r="J20" s="35">
        <v>240</v>
      </c>
      <c r="K20" s="37">
        <v>18.3</v>
      </c>
      <c r="L20" s="49"/>
      <c r="M20" s="49"/>
      <c r="N20" s="49"/>
    </row>
    <row r="21" spans="1:14" ht="15.5">
      <c r="A21" s="38" t="s">
        <v>82</v>
      </c>
      <c r="B21" s="39" t="s">
        <v>83</v>
      </c>
      <c r="C21" s="30">
        <v>100</v>
      </c>
      <c r="D21" s="40" t="s">
        <v>84</v>
      </c>
      <c r="E21" s="41">
        <v>82.5</v>
      </c>
      <c r="F21" s="40">
        <v>22</v>
      </c>
      <c r="G21" s="41">
        <v>1.2</v>
      </c>
      <c r="H21" s="40">
        <v>221</v>
      </c>
      <c r="I21" s="41">
        <v>11.6</v>
      </c>
      <c r="J21" s="40">
        <v>91</v>
      </c>
      <c r="K21" s="42">
        <v>4.8</v>
      </c>
      <c r="L21" s="49"/>
      <c r="M21" s="49"/>
      <c r="N21" s="49"/>
    </row>
    <row r="22" spans="1:14" ht="16" thickBot="1">
      <c r="A22" s="43" t="s">
        <v>85</v>
      </c>
      <c r="B22" s="34" t="s">
        <v>86</v>
      </c>
      <c r="C22" s="36">
        <v>100</v>
      </c>
      <c r="D22" s="35">
        <v>875</v>
      </c>
      <c r="E22" s="36">
        <v>78.2</v>
      </c>
      <c r="F22" s="35">
        <v>6</v>
      </c>
      <c r="G22" s="36">
        <v>0.5</v>
      </c>
      <c r="H22" s="35">
        <v>156</v>
      </c>
      <c r="I22" s="36">
        <v>13.9</v>
      </c>
      <c r="J22" s="35">
        <v>82</v>
      </c>
      <c r="K22" s="37">
        <v>7.3</v>
      </c>
      <c r="L22" s="49"/>
      <c r="M22" s="49"/>
      <c r="N22" s="50"/>
    </row>
    <row r="23" spans="1:14" ht="16" thickBot="1">
      <c r="A23" s="44" t="s">
        <v>87</v>
      </c>
      <c r="B23" s="45">
        <v>18524</v>
      </c>
      <c r="C23" s="46">
        <v>100</v>
      </c>
      <c r="D23" s="47">
        <v>14129</v>
      </c>
      <c r="E23" s="46">
        <v>76.3</v>
      </c>
      <c r="F23" s="47">
        <v>313</v>
      </c>
      <c r="G23" s="46">
        <v>1.7</v>
      </c>
      <c r="H23" s="47">
        <v>2377</v>
      </c>
      <c r="I23" s="46">
        <v>12.8</v>
      </c>
      <c r="J23" s="47">
        <v>1704</v>
      </c>
      <c r="K23" s="48">
        <v>9.1999999999999993</v>
      </c>
      <c r="L23" s="99"/>
      <c r="M23" s="99"/>
      <c r="N23" s="99"/>
    </row>
    <row r="25" spans="1:14" ht="15.5">
      <c r="A25" s="25">
        <v>1</v>
      </c>
      <c r="B25" s="117" t="s">
        <v>181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</row>
    <row r="26" spans="1:14" ht="15.5">
      <c r="A26" s="25">
        <v>2</v>
      </c>
      <c r="B26" s="117" t="s">
        <v>182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</row>
    <row r="27" spans="1:14" ht="15.5">
      <c r="A27" s="25">
        <v>3</v>
      </c>
      <c r="B27" s="117" t="s">
        <v>183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</row>
  </sheetData>
  <mergeCells count="14">
    <mergeCell ref="B27:N27"/>
    <mergeCell ref="N4:N6"/>
    <mergeCell ref="D5:E5"/>
    <mergeCell ref="F5:G5"/>
    <mergeCell ref="H5:I5"/>
    <mergeCell ref="J5:K5"/>
    <mergeCell ref="B25:N25"/>
    <mergeCell ref="L4:L6"/>
    <mergeCell ref="M4:M6"/>
    <mergeCell ref="A3:K3"/>
    <mergeCell ref="A4:A6"/>
    <mergeCell ref="B4:C5"/>
    <mergeCell ref="D4:K4"/>
    <mergeCell ref="B26:N26"/>
  </mergeCells>
  <phoneticPr fontId="4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2:F20"/>
  <sheetViews>
    <sheetView showGridLines="0" workbookViewId="0">
      <selection activeCell="I19" sqref="I19"/>
    </sheetView>
  </sheetViews>
  <sheetFormatPr defaultColWidth="9.1796875" defaultRowHeight="12.5"/>
  <cols>
    <col min="1" max="1" width="3.54296875" style="8" customWidth="1"/>
    <col min="2" max="2" width="11.1796875" style="8" customWidth="1"/>
    <col min="3" max="3" width="21.54296875" style="8" customWidth="1"/>
    <col min="4" max="4" width="20.54296875" style="8" customWidth="1"/>
    <col min="5" max="5" width="9.1796875" style="8"/>
    <col min="6" max="6" width="15.453125" style="8" bestFit="1" customWidth="1"/>
    <col min="7" max="16384" width="9.1796875" style="8"/>
  </cols>
  <sheetData>
    <row r="2" spans="2:6">
      <c r="B2" s="14" t="s">
        <v>40</v>
      </c>
      <c r="C2" s="14" t="s">
        <v>41</v>
      </c>
      <c r="D2" s="14" t="s">
        <v>48</v>
      </c>
      <c r="F2" s="9">
        <f ca="1">TODAY()</f>
        <v>43392</v>
      </c>
    </row>
    <row r="3" spans="2:6" ht="15.5">
      <c r="B3" s="11">
        <v>450</v>
      </c>
      <c r="C3" s="15">
        <v>41942</v>
      </c>
      <c r="D3" s="17"/>
      <c r="F3" s="10">
        <f ca="1">NOW()</f>
        <v>43392.986346412035</v>
      </c>
    </row>
    <row r="4" spans="2:6" ht="15.5">
      <c r="B4" s="11">
        <v>123</v>
      </c>
      <c r="C4" s="15">
        <v>41943</v>
      </c>
      <c r="D4" s="17"/>
    </row>
    <row r="5" spans="2:6" ht="15.5">
      <c r="B5" s="11">
        <v>1002</v>
      </c>
      <c r="C5" s="15">
        <v>41944</v>
      </c>
      <c r="D5" s="17"/>
    </row>
    <row r="6" spans="2:6" ht="15.5">
      <c r="B6" s="11">
        <v>3300</v>
      </c>
      <c r="C6" s="15">
        <v>41945</v>
      </c>
      <c r="D6" s="17"/>
    </row>
    <row r="7" spans="2:6" ht="15.5">
      <c r="B7" s="11">
        <v>332</v>
      </c>
      <c r="C7" s="15">
        <v>41946</v>
      </c>
      <c r="D7" s="17"/>
    </row>
    <row r="8" spans="2:6" ht="15.5">
      <c r="B8" s="11">
        <v>3400</v>
      </c>
      <c r="C8" s="15">
        <v>41947</v>
      </c>
      <c r="D8" s="17"/>
    </row>
    <row r="9" spans="2:6" ht="15.5">
      <c r="B9" s="11">
        <v>123</v>
      </c>
      <c r="C9" s="15">
        <v>41948</v>
      </c>
      <c r="D9" s="17"/>
    </row>
    <row r="10" spans="2:6" ht="15.5">
      <c r="B10" s="11">
        <v>2234</v>
      </c>
      <c r="C10" s="15">
        <v>41949</v>
      </c>
      <c r="D10" s="17"/>
    </row>
    <row r="11" spans="2:6" ht="15.5">
      <c r="B11" s="11">
        <v>700</v>
      </c>
      <c r="C11" s="15">
        <v>41950</v>
      </c>
      <c r="D11" s="17"/>
    </row>
    <row r="12" spans="2:6" ht="15.5">
      <c r="B12" s="11">
        <v>950</v>
      </c>
      <c r="C12" s="15">
        <v>41951</v>
      </c>
      <c r="D12" s="17"/>
    </row>
    <row r="13" spans="2:6" ht="15.5">
      <c r="B13" s="16">
        <v>1535.93333333333</v>
      </c>
      <c r="C13" s="15">
        <v>41952</v>
      </c>
      <c r="D13" s="17"/>
    </row>
    <row r="14" spans="2:6" ht="15.5">
      <c r="B14" s="16">
        <v>1585.84848484848</v>
      </c>
      <c r="C14" s="15">
        <v>41953</v>
      </c>
      <c r="D14" s="17"/>
    </row>
    <row r="15" spans="2:6" ht="15.5">
      <c r="B15" s="16">
        <v>1635.76363636364</v>
      </c>
      <c r="C15" s="15">
        <v>41954</v>
      </c>
      <c r="D15" s="17"/>
    </row>
    <row r="16" spans="2:6" ht="15.5">
      <c r="B16" s="16">
        <v>1685.67878787879</v>
      </c>
      <c r="C16" s="15">
        <v>41955</v>
      </c>
      <c r="D16" s="17"/>
    </row>
    <row r="17" spans="2:4" ht="15.5">
      <c r="B17" s="16">
        <v>1735.59393939394</v>
      </c>
      <c r="C17" s="15">
        <v>41956</v>
      </c>
      <c r="D17" s="17"/>
    </row>
    <row r="18" spans="2:4" ht="15.5">
      <c r="B18" s="16">
        <v>1785.50909090909</v>
      </c>
      <c r="C18" s="15">
        <v>41957</v>
      </c>
      <c r="D18" s="17"/>
    </row>
    <row r="19" spans="2:4" ht="15.5">
      <c r="B19" s="16">
        <v>1835.42424242424</v>
      </c>
      <c r="C19" s="15">
        <v>41958</v>
      </c>
      <c r="D19" s="17"/>
    </row>
    <row r="20" spans="2:4" ht="15.5">
      <c r="B20" s="16">
        <v>1885.33939393939</v>
      </c>
      <c r="C20" s="15">
        <v>41959</v>
      </c>
      <c r="D20" s="17"/>
    </row>
  </sheetData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33"/>
  <sheetViews>
    <sheetView workbookViewId="0">
      <selection activeCell="P29" sqref="P29"/>
    </sheetView>
  </sheetViews>
  <sheetFormatPr defaultColWidth="9.1796875" defaultRowHeight="12.5"/>
  <cols>
    <col min="1" max="1" width="12" style="70" customWidth="1"/>
    <col min="2" max="2" width="10.7265625" style="70" customWidth="1"/>
    <col min="3" max="3" width="12.7265625" style="70" customWidth="1"/>
    <col min="4" max="4" width="23.453125" style="70" customWidth="1"/>
    <col min="5" max="5" width="11.453125" style="70" customWidth="1"/>
    <col min="6" max="6" width="14.1796875" style="70" customWidth="1"/>
    <col min="7" max="16384" width="9.1796875" style="70"/>
  </cols>
  <sheetData>
    <row r="1" spans="1:16" ht="14" thickTop="1" thickBot="1">
      <c r="M1" s="128" t="s">
        <v>157</v>
      </c>
      <c r="N1" s="129"/>
      <c r="O1" s="129"/>
      <c r="P1" s="130"/>
    </row>
    <row r="2" spans="1:16" ht="14" thickTop="1" thickBot="1">
      <c r="F2" s="134" t="s">
        <v>160</v>
      </c>
      <c r="G2" s="135"/>
      <c r="H2" s="135"/>
      <c r="I2" s="135"/>
      <c r="J2" s="136"/>
      <c r="M2" s="87" t="s">
        <v>158</v>
      </c>
      <c r="N2" s="131" t="s">
        <v>159</v>
      </c>
      <c r="O2" s="132"/>
      <c r="P2" s="133"/>
    </row>
    <row r="3" spans="1:16" ht="13.5" thickTop="1" thickBot="1">
      <c r="F3" s="126" t="s">
        <v>163</v>
      </c>
      <c r="G3" s="127"/>
      <c r="H3" s="127"/>
      <c r="I3" s="127"/>
      <c r="J3" s="82">
        <f>H10</f>
        <v>0.1</v>
      </c>
      <c r="M3" s="88" t="s">
        <v>161</v>
      </c>
      <c r="N3" s="123" t="s">
        <v>162</v>
      </c>
      <c r="O3" s="124"/>
      <c r="P3" s="125"/>
    </row>
    <row r="4" spans="1:16" ht="13" thickBot="1">
      <c r="F4" s="126" t="s">
        <v>166</v>
      </c>
      <c r="G4" s="127"/>
      <c r="H4" s="127"/>
      <c r="I4" s="127"/>
      <c r="J4" s="82">
        <f>H11</f>
        <v>0.15</v>
      </c>
      <c r="M4" s="89" t="s">
        <v>164</v>
      </c>
      <c r="N4" s="123" t="s">
        <v>165</v>
      </c>
      <c r="O4" s="124"/>
      <c r="P4" s="125"/>
    </row>
    <row r="5" spans="1:16" ht="13" thickBot="1">
      <c r="F5" s="126" t="s">
        <v>169</v>
      </c>
      <c r="G5" s="127"/>
      <c r="H5" s="127"/>
      <c r="I5" s="127"/>
      <c r="J5" s="82">
        <f>H9</f>
        <v>0.05</v>
      </c>
      <c r="M5" s="89" t="s">
        <v>167</v>
      </c>
      <c r="N5" s="123" t="s">
        <v>168</v>
      </c>
      <c r="O5" s="124"/>
      <c r="P5" s="125"/>
    </row>
    <row r="6" spans="1:16" ht="13" thickBot="1">
      <c r="M6" s="90" t="s">
        <v>170</v>
      </c>
      <c r="N6" s="123" t="s">
        <v>171</v>
      </c>
      <c r="O6" s="124"/>
      <c r="P6" s="125"/>
    </row>
    <row r="7" spans="1:16" ht="13" thickBot="1"/>
    <row r="8" spans="1:16" ht="13.5" thickBot="1">
      <c r="A8" s="69" t="s">
        <v>46</v>
      </c>
      <c r="B8" s="69" t="s">
        <v>47</v>
      </c>
      <c r="C8" s="69" t="s">
        <v>112</v>
      </c>
      <c r="D8" s="69" t="s">
        <v>33</v>
      </c>
      <c r="E8" s="69" t="s">
        <v>113</v>
      </c>
      <c r="F8" s="69" t="s">
        <v>114</v>
      </c>
      <c r="H8" s="78" t="s">
        <v>114</v>
      </c>
    </row>
    <row r="9" spans="1:16" ht="13" thickBot="1">
      <c r="A9" s="71" t="s">
        <v>115</v>
      </c>
      <c r="B9" s="72" t="s">
        <v>116</v>
      </c>
      <c r="C9" s="72" t="s">
        <v>117</v>
      </c>
      <c r="D9" s="72" t="s">
        <v>118</v>
      </c>
      <c r="E9" s="73">
        <v>60000</v>
      </c>
      <c r="F9" s="74"/>
      <c r="H9" s="82">
        <v>0.05</v>
      </c>
    </row>
    <row r="10" spans="1:16" ht="13" thickBot="1">
      <c r="A10" s="75" t="s">
        <v>119</v>
      </c>
      <c r="B10" s="76" t="s">
        <v>120</v>
      </c>
      <c r="C10" s="76" t="s">
        <v>117</v>
      </c>
      <c r="D10" s="76" t="s">
        <v>121</v>
      </c>
      <c r="E10" s="77">
        <v>50000</v>
      </c>
      <c r="F10" s="74"/>
      <c r="H10" s="82">
        <v>0.1</v>
      </c>
    </row>
    <row r="11" spans="1:16" ht="13" thickBot="1">
      <c r="A11" s="79" t="s">
        <v>122</v>
      </c>
      <c r="B11" s="80" t="s">
        <v>123</v>
      </c>
      <c r="C11" s="80" t="s">
        <v>117</v>
      </c>
      <c r="D11" s="80" t="s">
        <v>118</v>
      </c>
      <c r="E11" s="81">
        <v>42000</v>
      </c>
      <c r="F11" s="74"/>
      <c r="H11" s="82">
        <v>0.15</v>
      </c>
    </row>
    <row r="12" spans="1:16" ht="13" thickBot="1">
      <c r="A12" s="75" t="s">
        <v>124</v>
      </c>
      <c r="B12" s="76" t="s">
        <v>125</v>
      </c>
      <c r="C12" s="76" t="s">
        <v>117</v>
      </c>
      <c r="D12" s="76" t="s">
        <v>121</v>
      </c>
      <c r="E12" s="77">
        <v>35000</v>
      </c>
      <c r="F12" s="74"/>
    </row>
    <row r="13" spans="1:16" ht="13" thickBot="1">
      <c r="A13" s="79" t="s">
        <v>126</v>
      </c>
      <c r="B13" s="80" t="s">
        <v>127</v>
      </c>
      <c r="C13" s="80" t="s">
        <v>128</v>
      </c>
      <c r="D13" s="80" t="s">
        <v>121</v>
      </c>
      <c r="E13" s="81">
        <v>55000</v>
      </c>
      <c r="F13" s="74"/>
    </row>
    <row r="14" spans="1:16" ht="13" thickBot="1">
      <c r="A14" s="75" t="s">
        <v>129</v>
      </c>
      <c r="B14" s="76" t="s">
        <v>130</v>
      </c>
      <c r="C14" s="76" t="s">
        <v>128</v>
      </c>
      <c r="D14" s="76" t="s">
        <v>121</v>
      </c>
      <c r="E14" s="77">
        <v>45000</v>
      </c>
      <c r="F14" s="74"/>
    </row>
    <row r="15" spans="1:16" ht="13" thickBot="1">
      <c r="A15" s="79" t="s">
        <v>131</v>
      </c>
      <c r="B15" s="80" t="s">
        <v>123</v>
      </c>
      <c r="C15" s="80" t="s">
        <v>128</v>
      </c>
      <c r="D15" s="80" t="s">
        <v>118</v>
      </c>
      <c r="E15" s="81">
        <v>32000</v>
      </c>
      <c r="F15" s="74"/>
    </row>
    <row r="16" spans="1:16" ht="13" thickBot="1">
      <c r="A16" s="75" t="s">
        <v>132</v>
      </c>
      <c r="B16" s="76" t="s">
        <v>133</v>
      </c>
      <c r="C16" s="76" t="s">
        <v>134</v>
      </c>
      <c r="D16" s="76" t="s">
        <v>135</v>
      </c>
      <c r="E16" s="77">
        <v>30000</v>
      </c>
      <c r="F16" s="74"/>
    </row>
    <row r="17" spans="1:6" ht="13" thickBot="1">
      <c r="A17" s="79" t="s">
        <v>136</v>
      </c>
      <c r="B17" s="80" t="s">
        <v>137</v>
      </c>
      <c r="C17" s="80" t="s">
        <v>134</v>
      </c>
      <c r="D17" s="80" t="s">
        <v>135</v>
      </c>
      <c r="E17" s="81">
        <v>28000</v>
      </c>
      <c r="F17" s="74"/>
    </row>
    <row r="18" spans="1:6" ht="13" thickBot="1">
      <c r="A18" s="75" t="s">
        <v>131</v>
      </c>
      <c r="B18" s="76" t="s">
        <v>138</v>
      </c>
      <c r="C18" s="76" t="s">
        <v>117</v>
      </c>
      <c r="D18" s="76" t="s">
        <v>118</v>
      </c>
      <c r="E18" s="77">
        <v>75000</v>
      </c>
      <c r="F18" s="74"/>
    </row>
    <row r="19" spans="1:6" ht="13" thickBot="1">
      <c r="A19" s="79" t="s">
        <v>139</v>
      </c>
      <c r="B19" s="80" t="s">
        <v>140</v>
      </c>
      <c r="C19" s="80" t="s">
        <v>117</v>
      </c>
      <c r="D19" s="80" t="s">
        <v>121</v>
      </c>
      <c r="E19" s="81">
        <v>48000</v>
      </c>
      <c r="F19" s="74"/>
    </row>
    <row r="20" spans="1:6" ht="13" thickBot="1">
      <c r="A20" s="75" t="s">
        <v>131</v>
      </c>
      <c r="B20" s="76" t="s">
        <v>141</v>
      </c>
      <c r="C20" s="76" t="s">
        <v>117</v>
      </c>
      <c r="D20" s="76" t="s">
        <v>118</v>
      </c>
      <c r="E20" s="77">
        <v>39000</v>
      </c>
      <c r="F20" s="74"/>
    </row>
    <row r="21" spans="1:6" ht="13" thickBot="1">
      <c r="A21" s="79" t="s">
        <v>142</v>
      </c>
      <c r="B21" s="80" t="s">
        <v>143</v>
      </c>
      <c r="C21" s="80" t="s">
        <v>117</v>
      </c>
      <c r="D21" s="80" t="s">
        <v>135</v>
      </c>
      <c r="E21" s="81">
        <v>25000</v>
      </c>
      <c r="F21" s="74"/>
    </row>
    <row r="22" spans="1:6" ht="13" thickBot="1">
      <c r="A22" s="75" t="s">
        <v>144</v>
      </c>
      <c r="B22" s="76" t="s">
        <v>145</v>
      </c>
      <c r="C22" s="76" t="s">
        <v>128</v>
      </c>
      <c r="D22" s="76" t="s">
        <v>118</v>
      </c>
      <c r="E22" s="77">
        <v>72000</v>
      </c>
      <c r="F22" s="74"/>
    </row>
    <row r="23" spans="1:6" ht="13" thickBot="1">
      <c r="A23" s="79" t="s">
        <v>146</v>
      </c>
      <c r="B23" s="80" t="s">
        <v>138</v>
      </c>
      <c r="C23" s="80" t="s">
        <v>128</v>
      </c>
      <c r="D23" s="80" t="s">
        <v>135</v>
      </c>
      <c r="E23" s="81">
        <v>33000</v>
      </c>
      <c r="F23" s="74"/>
    </row>
    <row r="24" spans="1:6" ht="13" thickBot="1">
      <c r="A24" s="75" t="s">
        <v>147</v>
      </c>
      <c r="B24" s="76" t="s">
        <v>148</v>
      </c>
      <c r="C24" s="76" t="s">
        <v>128</v>
      </c>
      <c r="D24" s="76" t="s">
        <v>135</v>
      </c>
      <c r="E24" s="77">
        <v>31000</v>
      </c>
      <c r="F24" s="74"/>
    </row>
    <row r="25" spans="1:6" ht="13" thickBot="1">
      <c r="A25" s="79" t="s">
        <v>149</v>
      </c>
      <c r="B25" s="80" t="s">
        <v>150</v>
      </c>
      <c r="C25" s="80" t="s">
        <v>134</v>
      </c>
      <c r="D25" s="80" t="s">
        <v>121</v>
      </c>
      <c r="E25" s="81">
        <v>63000</v>
      </c>
      <c r="F25" s="74"/>
    </row>
    <row r="26" spans="1:6" ht="13" thickBot="1">
      <c r="A26" s="75" t="s">
        <v>151</v>
      </c>
      <c r="B26" s="76" t="s">
        <v>152</v>
      </c>
      <c r="C26" s="76" t="s">
        <v>134</v>
      </c>
      <c r="D26" s="76" t="s">
        <v>121</v>
      </c>
      <c r="E26" s="77">
        <v>56000</v>
      </c>
      <c r="F26" s="74"/>
    </row>
    <row r="27" spans="1:6" ht="13" thickBot="1">
      <c r="A27" s="79" t="s">
        <v>153</v>
      </c>
      <c r="B27" s="80" t="s">
        <v>154</v>
      </c>
      <c r="C27" s="80" t="s">
        <v>134</v>
      </c>
      <c r="D27" s="80" t="s">
        <v>121</v>
      </c>
      <c r="E27" s="81">
        <v>40000</v>
      </c>
      <c r="F27" s="74"/>
    </row>
    <row r="28" spans="1:6" ht="13" thickBot="1">
      <c r="A28" s="75" t="s">
        <v>139</v>
      </c>
      <c r="B28" s="76" t="s">
        <v>141</v>
      </c>
      <c r="C28" s="76" t="s">
        <v>134</v>
      </c>
      <c r="D28" s="76" t="s">
        <v>135</v>
      </c>
      <c r="E28" s="77">
        <v>35000</v>
      </c>
      <c r="F28" s="74"/>
    </row>
    <row r="29" spans="1:6" ht="13" thickBot="1">
      <c r="A29" s="79" t="s">
        <v>155</v>
      </c>
      <c r="B29" s="80" t="s">
        <v>148</v>
      </c>
      <c r="C29" s="80" t="s">
        <v>134</v>
      </c>
      <c r="D29" s="80" t="s">
        <v>118</v>
      </c>
      <c r="E29" s="81">
        <v>61000</v>
      </c>
      <c r="F29" s="74"/>
    </row>
    <row r="30" spans="1:6" ht="13" thickBot="1">
      <c r="A30" s="83" t="s">
        <v>126</v>
      </c>
      <c r="B30" s="84" t="s">
        <v>156</v>
      </c>
      <c r="C30" s="84" t="s">
        <v>134</v>
      </c>
      <c r="D30" s="84" t="s">
        <v>118</v>
      </c>
      <c r="E30" s="85">
        <v>30000</v>
      </c>
      <c r="F30" s="86"/>
    </row>
    <row r="32" spans="1:6" ht="12.75" customHeight="1"/>
    <row r="33" ht="14.25" customHeight="1"/>
  </sheetData>
  <mergeCells count="10">
    <mergeCell ref="N6:P6"/>
    <mergeCell ref="F3:I3"/>
    <mergeCell ref="F4:I4"/>
    <mergeCell ref="M1:P1"/>
    <mergeCell ref="N2:P2"/>
    <mergeCell ref="F5:I5"/>
    <mergeCell ref="F2:J2"/>
    <mergeCell ref="N3:P3"/>
    <mergeCell ref="N4:P4"/>
    <mergeCell ref="N5:P5"/>
  </mergeCells>
  <phoneticPr fontId="5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3:I40"/>
  <sheetViews>
    <sheetView tabSelected="1" topLeftCell="A7" workbookViewId="0">
      <selection activeCell="H20" sqref="H20"/>
    </sheetView>
  </sheetViews>
  <sheetFormatPr defaultColWidth="9.1796875" defaultRowHeight="12.5"/>
  <cols>
    <col min="1" max="3" width="9.1796875" style="22"/>
    <col min="4" max="4" width="12.453125" style="22" customWidth="1"/>
    <col min="5" max="5" width="13.1796875" style="22" customWidth="1"/>
    <col min="6" max="6" width="14.81640625" style="22" customWidth="1"/>
    <col min="7" max="8" width="9.1796875" style="22"/>
    <col min="9" max="9" width="12.26953125" style="22" customWidth="1"/>
    <col min="10" max="16384" width="9.1796875" style="22"/>
  </cols>
  <sheetData>
    <row r="3" spans="2:9" ht="15.5">
      <c r="F3" s="23" t="s">
        <v>179</v>
      </c>
    </row>
    <row r="9" spans="2:9">
      <c r="B9" s="137" t="s">
        <v>172</v>
      </c>
      <c r="C9" s="137" t="s">
        <v>176</v>
      </c>
      <c r="D9" s="137"/>
      <c r="E9" s="137"/>
      <c r="F9" s="137"/>
      <c r="H9" s="138" t="s">
        <v>178</v>
      </c>
      <c r="I9" s="138"/>
    </row>
    <row r="10" spans="2:9">
      <c r="B10" s="137"/>
      <c r="C10" s="97" t="s">
        <v>173</v>
      </c>
      <c r="D10" s="98" t="s">
        <v>174</v>
      </c>
      <c r="E10" s="98" t="s">
        <v>175</v>
      </c>
      <c r="F10" s="98" t="s">
        <v>177</v>
      </c>
      <c r="H10" s="91" t="s">
        <v>174</v>
      </c>
      <c r="I10" s="5">
        <v>2.8616000000000001</v>
      </c>
    </row>
    <row r="11" spans="2:9">
      <c r="B11" s="94">
        <v>1</v>
      </c>
      <c r="C11" s="95">
        <v>320</v>
      </c>
      <c r="D11" s="96"/>
      <c r="E11" s="96"/>
      <c r="F11" s="96"/>
      <c r="H11" s="91" t="s">
        <v>175</v>
      </c>
      <c r="I11" s="5">
        <v>3.9733999999999998</v>
      </c>
    </row>
    <row r="12" spans="2:9">
      <c r="B12" s="92">
        <v>2</v>
      </c>
      <c r="C12" s="93">
        <v>254</v>
      </c>
      <c r="D12" s="21"/>
      <c r="E12" s="21"/>
      <c r="F12" s="21"/>
      <c r="H12" s="91" t="s">
        <v>177</v>
      </c>
      <c r="I12" s="5">
        <v>2.9338000000000002</v>
      </c>
    </row>
    <row r="13" spans="2:9">
      <c r="B13" s="92">
        <v>3</v>
      </c>
      <c r="C13" s="93">
        <v>2336.4</v>
      </c>
      <c r="D13" s="21"/>
      <c r="E13" s="21"/>
      <c r="F13" s="21"/>
    </row>
    <row r="14" spans="2:9">
      <c r="B14" s="92">
        <v>4</v>
      </c>
      <c r="C14" s="93">
        <v>251</v>
      </c>
      <c r="D14" s="21"/>
      <c r="E14" s="21"/>
      <c r="F14" s="21"/>
    </row>
    <row r="15" spans="2:9">
      <c r="B15" s="92">
        <v>5</v>
      </c>
      <c r="C15" s="93">
        <v>25</v>
      </c>
      <c r="D15" s="21"/>
      <c r="E15" s="21"/>
      <c r="F15" s="21"/>
    </row>
    <row r="16" spans="2:9">
      <c r="B16" s="92">
        <v>6</v>
      </c>
      <c r="C16" s="93">
        <v>23645</v>
      </c>
      <c r="D16" s="21"/>
      <c r="E16" s="21"/>
      <c r="F16" s="21"/>
    </row>
    <row r="17" spans="2:6">
      <c r="B17" s="92">
        <v>7</v>
      </c>
      <c r="C17" s="93">
        <v>3200</v>
      </c>
      <c r="D17" s="21"/>
      <c r="E17" s="21"/>
      <c r="F17" s="21"/>
    </row>
    <row r="18" spans="2:6">
      <c r="B18" s="92">
        <v>8</v>
      </c>
      <c r="C18" s="93">
        <v>3800</v>
      </c>
      <c r="D18" s="21"/>
      <c r="E18" s="21"/>
      <c r="F18" s="21"/>
    </row>
    <row r="19" spans="2:6">
      <c r="B19" s="92">
        <v>9</v>
      </c>
      <c r="C19" s="93">
        <v>6500</v>
      </c>
      <c r="D19" s="21"/>
      <c r="E19" s="21"/>
      <c r="F19" s="21"/>
    </row>
    <row r="20" spans="2:6">
      <c r="B20" s="92">
        <v>10</v>
      </c>
      <c r="C20" s="93">
        <v>4100</v>
      </c>
      <c r="D20" s="21"/>
      <c r="E20" s="21"/>
      <c r="F20" s="21"/>
    </row>
    <row r="21" spans="2:6">
      <c r="B21" s="92">
        <v>11</v>
      </c>
      <c r="C21" s="93">
        <v>32</v>
      </c>
      <c r="D21" s="21"/>
      <c r="E21" s="21"/>
      <c r="F21" s="21"/>
    </row>
    <row r="22" spans="2:6">
      <c r="B22" s="92">
        <v>12</v>
      </c>
      <c r="C22" s="93">
        <v>254</v>
      </c>
      <c r="D22" s="21"/>
      <c r="E22" s="21"/>
      <c r="F22" s="21"/>
    </row>
    <row r="23" spans="2:6">
      <c r="B23" s="92">
        <v>13</v>
      </c>
      <c r="C23" s="93">
        <v>3600</v>
      </c>
      <c r="D23" s="21"/>
      <c r="E23" s="21"/>
      <c r="F23" s="21"/>
    </row>
    <row r="24" spans="2:6">
      <c r="B24" s="92">
        <v>14</v>
      </c>
      <c r="C24" s="93">
        <v>25400</v>
      </c>
      <c r="D24" s="21"/>
      <c r="E24" s="21"/>
      <c r="F24" s="21"/>
    </row>
    <row r="25" spans="2:6">
      <c r="B25" s="92">
        <v>15</v>
      </c>
      <c r="C25" s="93">
        <v>354</v>
      </c>
      <c r="D25" s="21"/>
      <c r="E25" s="21"/>
      <c r="F25" s="21"/>
    </row>
    <row r="26" spans="2:6">
      <c r="B26" s="92">
        <v>16</v>
      </c>
      <c r="C26" s="93">
        <v>3500</v>
      </c>
      <c r="D26" s="21"/>
      <c r="E26" s="21"/>
      <c r="F26" s="21"/>
    </row>
    <row r="27" spans="2:6">
      <c r="B27" s="92">
        <v>17</v>
      </c>
      <c r="C27" s="93">
        <v>360</v>
      </c>
      <c r="D27" s="21"/>
      <c r="E27" s="21"/>
      <c r="F27" s="21"/>
    </row>
    <row r="28" spans="2:6">
      <c r="B28" s="92">
        <v>18</v>
      </c>
      <c r="C28" s="93">
        <v>2540</v>
      </c>
      <c r="D28" s="21"/>
      <c r="E28" s="21"/>
      <c r="F28" s="21"/>
    </row>
    <row r="29" spans="2:6">
      <c r="B29" s="92">
        <v>19</v>
      </c>
      <c r="C29" s="93">
        <v>3250</v>
      </c>
      <c r="D29" s="21"/>
      <c r="E29" s="21"/>
      <c r="F29" s="21"/>
    </row>
    <row r="30" spans="2:6">
      <c r="B30" s="92">
        <v>20</v>
      </c>
      <c r="C30" s="93">
        <v>398</v>
      </c>
      <c r="D30" s="21"/>
      <c r="E30" s="21"/>
      <c r="F30" s="21"/>
    </row>
    <row r="31" spans="2:6">
      <c r="B31" s="92">
        <v>21</v>
      </c>
      <c r="C31" s="93">
        <v>20040</v>
      </c>
      <c r="D31" s="21"/>
      <c r="E31" s="21"/>
      <c r="F31" s="21"/>
    </row>
    <row r="32" spans="2:6">
      <c r="B32" s="92">
        <v>22</v>
      </c>
      <c r="C32" s="93">
        <v>22000</v>
      </c>
      <c r="D32" s="21"/>
      <c r="E32" s="21"/>
      <c r="F32" s="21"/>
    </row>
    <row r="33" spans="2:6">
      <c r="B33" s="92">
        <v>23</v>
      </c>
      <c r="C33" s="93">
        <v>54000</v>
      </c>
      <c r="D33" s="21"/>
      <c r="E33" s="21"/>
      <c r="F33" s="21"/>
    </row>
    <row r="34" spans="2:6">
      <c r="B34" s="92">
        <v>24</v>
      </c>
      <c r="C34" s="93">
        <v>2400</v>
      </c>
      <c r="D34" s="21"/>
      <c r="E34" s="21"/>
      <c r="F34" s="21"/>
    </row>
    <row r="35" spans="2:6">
      <c r="B35" s="92">
        <v>25</v>
      </c>
      <c r="C35" s="93">
        <v>3500</v>
      </c>
      <c r="D35" s="21"/>
      <c r="E35" s="21"/>
      <c r="F35" s="21"/>
    </row>
    <row r="36" spans="2:6">
      <c r="B36" s="92">
        <v>26</v>
      </c>
      <c r="C36" s="93">
        <v>3840</v>
      </c>
      <c r="D36" s="21"/>
      <c r="E36" s="21"/>
      <c r="F36" s="21"/>
    </row>
    <row r="37" spans="2:6">
      <c r="B37" s="92">
        <v>27</v>
      </c>
      <c r="C37" s="93">
        <v>240</v>
      </c>
      <c r="D37" s="21"/>
      <c r="E37" s="21"/>
      <c r="F37" s="21"/>
    </row>
    <row r="38" spans="2:6">
      <c r="B38" s="92">
        <v>28</v>
      </c>
      <c r="C38" s="93">
        <v>450</v>
      </c>
      <c r="D38" s="21"/>
      <c r="E38" s="21"/>
      <c r="F38" s="21"/>
    </row>
    <row r="39" spans="2:6">
      <c r="B39" s="92">
        <v>29</v>
      </c>
      <c r="C39" s="93">
        <v>270</v>
      </c>
      <c r="D39" s="21"/>
      <c r="E39" s="21"/>
      <c r="F39" s="21"/>
    </row>
    <row r="40" spans="2:6">
      <c r="B40" s="92">
        <v>30</v>
      </c>
      <c r="C40" s="93">
        <v>2100</v>
      </c>
      <c r="D40" s="21"/>
      <c r="E40" s="21"/>
      <c r="F40" s="21"/>
    </row>
  </sheetData>
  <mergeCells count="3">
    <mergeCell ref="B9:B10"/>
    <mergeCell ref="C9:F9"/>
    <mergeCell ref="H9:I9"/>
  </mergeCells>
  <phoneticPr fontId="4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notatki</vt:lpstr>
      <vt:lpstr>f.jeżeli</vt:lpstr>
      <vt:lpstr>zad1</vt:lpstr>
      <vt:lpstr>zad2</vt:lpstr>
      <vt:lpstr>zad3</vt:lpstr>
      <vt:lpstr>zad6</vt:lpstr>
      <vt:lpstr>odwołania</vt:lpstr>
      <vt:lpstr>zad7</vt:lpstr>
    </vt:vector>
  </TitlesOfParts>
  <Company>AGH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Mrzygłód</dc:creator>
  <cp:lastModifiedBy>Basia</cp:lastModifiedBy>
  <dcterms:created xsi:type="dcterms:W3CDTF">2010-10-22T10:19:30Z</dcterms:created>
  <dcterms:modified xsi:type="dcterms:W3CDTF">2018-10-19T22:14:19Z</dcterms:modified>
</cp:coreProperties>
</file>