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en_skoroszyt"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excel\wykresy i wyszukiwanie danych\"/>
    </mc:Choice>
  </mc:AlternateContent>
  <xr:revisionPtr revIDLastSave="0" documentId="13_ncr:1_{DD2434B6-2967-4A63-9E28-DE7C70D559E4}" xr6:coauthVersionLast="47" xr6:coauthVersionMax="47" xr10:uidLastSave="{00000000-0000-0000-0000-000000000000}"/>
  <bookViews>
    <workbookView xWindow="-120" yWindow="-120" windowWidth="20730" windowHeight="11160" tabRatio="684" activeTab="7" xr2:uid="{00000000-000D-0000-FFFF-FFFF00000000}"/>
  </bookViews>
  <sheets>
    <sheet name="Ćw1" sheetId="298" r:id="rId1"/>
    <sheet name="Ćw2" sheetId="342" r:id="rId2"/>
    <sheet name="Ćw3" sheetId="344" r:id="rId3"/>
    <sheet name="Ćw4" sheetId="340" r:id="rId4"/>
    <sheet name="Ćw5" sheetId="327" r:id="rId5"/>
    <sheet name="Ćw6" sheetId="355" r:id="rId6"/>
    <sheet name="Ćw7" sheetId="348" r:id="rId7"/>
    <sheet name="Ćw8" sheetId="359" r:id="rId8"/>
  </sheets>
  <definedNames>
    <definedName name="_xlnm._FilterDatabase" localSheetId="5" hidden="1">Ćw6!$A$2:$A$49</definedName>
  </definedNames>
  <calcPr calcId="18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55" l="1"/>
  <c r="D3" i="355" l="1"/>
  <c r="E3" i="355" l="1"/>
  <c r="C4" i="355"/>
  <c r="F3" i="355"/>
  <c r="D4" i="355" l="1"/>
  <c r="C5" i="355" l="1"/>
  <c r="E4" i="355"/>
  <c r="F4" i="355"/>
  <c r="D5" i="355" l="1"/>
  <c r="C6" i="355" l="1"/>
  <c r="F5" i="355"/>
  <c r="E5" i="355"/>
  <c r="D6" i="355" l="1"/>
  <c r="F6" i="355" s="1"/>
  <c r="C7" i="355" l="1"/>
  <c r="E6" i="355"/>
  <c r="D7" i="355" l="1"/>
  <c r="E7" i="355" s="1"/>
  <c r="C8" i="355" l="1"/>
  <c r="F7" i="355"/>
  <c r="D8" i="355" l="1"/>
  <c r="C9" i="355" s="1"/>
  <c r="E8" i="355" l="1"/>
  <c r="D9" i="355"/>
  <c r="C10" i="355" s="1"/>
  <c r="F8" i="355"/>
  <c r="F9" i="355" l="1"/>
  <c r="D10" i="355"/>
  <c r="C11" i="355" s="1"/>
  <c r="E9" i="355"/>
  <c r="F10" i="355" l="1"/>
  <c r="D11" i="355"/>
  <c r="C12" i="355" s="1"/>
  <c r="E10" i="355"/>
  <c r="F11" i="355" l="1"/>
  <c r="D12" i="355"/>
  <c r="F12" i="355" s="1"/>
  <c r="E11" i="355"/>
  <c r="C13" i="355" l="1"/>
  <c r="G3" i="355" a="1"/>
  <c r="E12" i="355"/>
  <c r="E13" i="355" l="1"/>
  <c r="D13" i="355"/>
  <c r="F13" i="355" s="1"/>
  <c r="G13" i="355"/>
  <c r="G9" i="355"/>
  <c r="G5" i="355"/>
  <c r="G11" i="355"/>
  <c r="G3" i="355"/>
  <c r="G12" i="355"/>
  <c r="G8" i="355"/>
  <c r="G4" i="355"/>
  <c r="G7" i="355"/>
  <c r="G10" i="355"/>
  <c r="G6" i="355"/>
  <c r="B3" i="340" l="1"/>
  <c r="B4" i="340"/>
  <c r="B5" i="340"/>
  <c r="B6" i="340"/>
  <c r="B7" i="340"/>
  <c r="B8" i="340"/>
  <c r="B9" i="340"/>
  <c r="B10" i="340"/>
  <c r="B11" i="340"/>
  <c r="B12" i="340"/>
  <c r="B13" i="340"/>
  <c r="B14" i="340"/>
  <c r="B15" i="340"/>
  <c r="B16" i="340"/>
  <c r="B17" i="340"/>
  <c r="B18" i="340"/>
  <c r="B19" i="340"/>
  <c r="B20" i="340"/>
  <c r="B21" i="340"/>
  <c r="B22" i="340"/>
  <c r="B23" i="340"/>
  <c r="B24" i="340"/>
  <c r="B25" i="340"/>
  <c r="B26" i="340"/>
  <c r="B27" i="340"/>
  <c r="B28" i="340"/>
  <c r="B29" i="340"/>
  <c r="B30" i="340"/>
  <c r="B31" i="340"/>
  <c r="B32" i="340"/>
  <c r="B33" i="340"/>
  <c r="B34" i="340"/>
  <c r="B35" i="340"/>
  <c r="B36" i="340"/>
  <c r="B37" i="340"/>
  <c r="B38" i="340"/>
  <c r="B39" i="340"/>
  <c r="B40" i="340"/>
  <c r="B41" i="340"/>
  <c r="B42" i="340"/>
  <c r="B43" i="340"/>
  <c r="B44" i="340"/>
  <c r="B45" i="340"/>
  <c r="B46" i="340"/>
  <c r="B47" i="340"/>
  <c r="B48" i="340"/>
  <c r="B49" i="340"/>
  <c r="B50" i="340"/>
  <c r="B51" i="340"/>
  <c r="B52" i="340"/>
  <c r="B53" i="340"/>
  <c r="B54" i="340"/>
  <c r="B55" i="340"/>
  <c r="B56" i="340"/>
  <c r="B57" i="340"/>
  <c r="B58" i="340"/>
  <c r="B59" i="340"/>
  <c r="B60" i="340"/>
  <c r="B61" i="340"/>
  <c r="B62" i="340"/>
  <c r="B63" i="340"/>
  <c r="B64" i="340"/>
  <c r="B65" i="340"/>
  <c r="B66" i="340"/>
  <c r="B67" i="340"/>
  <c r="B68" i="340"/>
  <c r="B69" i="340"/>
  <c r="B70" i="340"/>
  <c r="B71" i="340"/>
  <c r="B72" i="340"/>
  <c r="B73" i="340"/>
  <c r="B74" i="340"/>
  <c r="B75" i="340"/>
  <c r="B76" i="340"/>
  <c r="B77" i="340"/>
  <c r="B78" i="340"/>
  <c r="B79" i="340"/>
  <c r="B80" i="340"/>
  <c r="B81" i="340"/>
  <c r="B82" i="340"/>
  <c r="B83" i="340"/>
  <c r="B84" i="340"/>
  <c r="B85" i="340"/>
  <c r="B86" i="340"/>
  <c r="B87" i="340"/>
  <c r="B88" i="340"/>
  <c r="B89" i="340"/>
  <c r="B90" i="340"/>
  <c r="B91" i="340"/>
  <c r="B92" i="340"/>
  <c r="B93" i="340"/>
  <c r="B94" i="340"/>
  <c r="B95" i="340"/>
  <c r="B96" i="340"/>
  <c r="B97" i="340"/>
  <c r="B98" i="340"/>
  <c r="B99" i="340"/>
  <c r="B100" i="340"/>
  <c r="B101" i="340"/>
  <c r="B102" i="340"/>
  <c r="B2" i="340"/>
</calcChain>
</file>

<file path=xl/sharedStrings.xml><?xml version="1.0" encoding="utf-8"?>
<sst xmlns="http://schemas.openxmlformats.org/spreadsheetml/2006/main" count="53" uniqueCount="42">
  <si>
    <t>Polski</t>
  </si>
  <si>
    <t>Fizyka</t>
  </si>
  <si>
    <t>Biologia</t>
  </si>
  <si>
    <t>Chemia</t>
  </si>
  <si>
    <t>Historia</t>
  </si>
  <si>
    <t>Data</t>
  </si>
  <si>
    <t>Ilość godzin</t>
  </si>
  <si>
    <t>Nazwa</t>
  </si>
  <si>
    <t>Sprzedaż</t>
  </si>
  <si>
    <t>Pies</t>
  </si>
  <si>
    <t>Kot</t>
  </si>
  <si>
    <t>Mrówka</t>
  </si>
  <si>
    <t>Chomik</t>
  </si>
  <si>
    <t>Świnka morska</t>
  </si>
  <si>
    <t>Miś</t>
  </si>
  <si>
    <t>Sarna</t>
  </si>
  <si>
    <t>Jeleń</t>
  </si>
  <si>
    <t>Łoś</t>
  </si>
  <si>
    <t>Matematyk</t>
  </si>
  <si>
    <t>Angielski</t>
  </si>
  <si>
    <t>W-f</t>
  </si>
  <si>
    <t>Uczeń A</t>
  </si>
  <si>
    <t>Uczeń B</t>
  </si>
  <si>
    <t>Uczeń C</t>
  </si>
  <si>
    <t>"Populacja"</t>
  </si>
  <si>
    <t>x</t>
  </si>
  <si>
    <t>F(x)</t>
  </si>
  <si>
    <t>Założenia</t>
  </si>
  <si>
    <t>Wynik egzaminu</t>
  </si>
  <si>
    <t>Dół</t>
  </si>
  <si>
    <t>Góra</t>
  </si>
  <si>
    <t>Zakresy punktowe</t>
  </si>
  <si>
    <t>Ile uczniów osiągnęło wynik z podanym zakresie</t>
  </si>
  <si>
    <t>CZĘSTOŚĆ</t>
  </si>
  <si>
    <t>Start</t>
  </si>
  <si>
    <t>Wielkość grupy</t>
  </si>
  <si>
    <t>Zawodnik nr</t>
  </si>
  <si>
    <t>Czas</t>
  </si>
  <si>
    <t>Pracownik nr</t>
  </si>
  <si>
    <t>Ilość sztuk</t>
  </si>
  <si>
    <t>Ilość wyprodukowanych sztuk w czasie</t>
  </si>
  <si>
    <t>licz.warunki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</si>
</sst>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zł&quot;;[Red]\-#,##0\ &quot;zł&quot;"/>
    <numFmt numFmtId="8" formatCode="#,##0.00\ &quot;zł&quot;;[Red]\-#,##0.00\ &quot;zł&quot;"/>
    <numFmt numFmtId="164" formatCode="&quot;$&quot;#,##0,"/>
    <numFmt numFmtId="165" formatCode="d\-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.5"/>
      <color theme="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FFFFFF"/>
      <name val="Calibri"/>
      <family val="2"/>
      <scheme val="minor"/>
    </font>
    <font>
      <sz val="10.5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rgb="FF2EA3F2"/>
        <bgColor indexed="64"/>
      </patternFill>
    </fill>
    <fill>
      <patternFill patternType="solid">
        <fgColor rgb="FFCFF1D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2EA3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/>
    <xf numFmtId="0" fontId="7" fillId="0" borderId="0">
      <alignment wrapText="1"/>
    </xf>
    <xf numFmtId="0" fontId="9" fillId="5" borderId="0" applyNumberFormat="0" applyBorder="0" applyAlignment="0" applyProtection="0"/>
    <xf numFmtId="8" fontId="10" fillId="3" borderId="1"/>
    <xf numFmtId="0" fontId="10" fillId="2" borderId="2" applyBorder="0"/>
    <xf numFmtId="0" fontId="8" fillId="5" borderId="1"/>
    <xf numFmtId="0" fontId="8" fillId="4" borderId="0"/>
    <xf numFmtId="0" fontId="10" fillId="2" borderId="2"/>
    <xf numFmtId="0" fontId="4" fillId="0" borderId="0"/>
    <xf numFmtId="0" fontId="3" fillId="0" borderId="0"/>
    <xf numFmtId="0" fontId="11" fillId="0" borderId="0"/>
    <xf numFmtId="0" fontId="2" fillId="0" borderId="0"/>
    <xf numFmtId="8" fontId="10" fillId="3" borderId="1" applyNumberFormat="0" applyAlignment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4">
    <xf numFmtId="0" fontId="0" fillId="0" borderId="0" xfId="0"/>
    <xf numFmtId="0" fontId="12" fillId="6" borderId="1" xfId="5" applyFont="1" applyFill="1" applyBorder="1" applyAlignment="1">
      <alignment horizontal="center" vertical="center"/>
    </xf>
    <xf numFmtId="0" fontId="13" fillId="0" borderId="0" xfId="11" applyFont="1"/>
    <xf numFmtId="0" fontId="13" fillId="0" borderId="1" xfId="11" applyNumberFormat="1" applyFont="1" applyBorder="1"/>
    <xf numFmtId="0" fontId="14" fillId="6" borderId="1" xfId="5" applyFont="1" applyFill="1" applyBorder="1" applyAlignment="1">
      <alignment horizontal="center" vertical="center"/>
    </xf>
    <xf numFmtId="0" fontId="15" fillId="0" borderId="0" xfId="0" applyFont="1"/>
    <xf numFmtId="0" fontId="15" fillId="0" borderId="1" xfId="11" applyFont="1" applyBorder="1"/>
    <xf numFmtId="0" fontId="15" fillId="0" borderId="1" xfId="0" applyFont="1" applyBorder="1"/>
    <xf numFmtId="0" fontId="15" fillId="0" borderId="0" xfId="11" applyFont="1"/>
    <xf numFmtId="0" fontId="14" fillId="5" borderId="1" xfId="5" applyFont="1" applyBorder="1" applyAlignment="1">
      <alignment horizontal="center"/>
    </xf>
    <xf numFmtId="14" fontId="13" fillId="0" borderId="1" xfId="11" applyNumberFormat="1" applyFont="1" applyBorder="1"/>
    <xf numFmtId="6" fontId="13" fillId="0" borderId="1" xfId="11" applyNumberFormat="1" applyFont="1" applyBorder="1"/>
    <xf numFmtId="0" fontId="15" fillId="0" borderId="0" xfId="13" applyFont="1"/>
    <xf numFmtId="0" fontId="14" fillId="8" borderId="2" xfId="13" applyFont="1" applyFill="1" applyBorder="1" applyAlignment="1">
      <alignment horizontal="centerContinuous"/>
    </xf>
    <xf numFmtId="0" fontId="14" fillId="8" borderId="3" xfId="13" applyFont="1" applyFill="1" applyBorder="1" applyAlignment="1">
      <alignment horizontal="centerContinuous"/>
    </xf>
    <xf numFmtId="0" fontId="16" fillId="9" borderId="1" xfId="14" applyFont="1" applyFill="1" applyBorder="1" applyAlignment="1">
      <alignment horizontal="center" vertical="center" wrapText="1"/>
    </xf>
    <xf numFmtId="0" fontId="14" fillId="6" borderId="1" xfId="5" applyFont="1" applyFill="1" applyBorder="1" applyAlignment="1">
      <alignment horizontal="center" vertical="center" wrapText="1"/>
    </xf>
    <xf numFmtId="0" fontId="15" fillId="0" borderId="1" xfId="13" applyFont="1" applyBorder="1"/>
    <xf numFmtId="0" fontId="17" fillId="7" borderId="1" xfId="15" applyNumberFormat="1" applyFont="1" applyFill="1"/>
    <xf numFmtId="0" fontId="15" fillId="0" borderId="0" xfId="13" applyFont="1" applyBorder="1"/>
    <xf numFmtId="45" fontId="13" fillId="0" borderId="1" xfId="11" applyNumberFormat="1" applyFont="1" applyBorder="1"/>
    <xf numFmtId="20" fontId="13" fillId="0" borderId="0" xfId="11" applyNumberFormat="1" applyFont="1"/>
    <xf numFmtId="0" fontId="12" fillId="4" borderId="0" xfId="11" applyFont="1" applyFill="1" applyAlignment="1">
      <alignment horizontal="centerContinuous"/>
    </xf>
    <xf numFmtId="0" fontId="13" fillId="0" borderId="1" xfId="11" applyFont="1" applyBorder="1"/>
  </cellXfs>
  <cellStyles count="20">
    <cellStyle name="Akcent 1" xfId="5" builtinId="29"/>
    <cellStyle name="Currency Round to thousands" xfId="1" xr:uid="{00000000-0005-0000-0000-000001000000}"/>
    <cellStyle name="Czarny" xfId="9" xr:uid="{00000000-0005-0000-0000-000002000000}"/>
    <cellStyle name="Formuła" xfId="6" xr:uid="{00000000-0005-0000-0000-000003000000}"/>
    <cellStyle name="Formuła 3" xfId="15" xr:uid="{00000000-0005-0000-0000-000004000000}"/>
    <cellStyle name="Four-Digit Year" xfId="2" xr:uid="{00000000-0005-0000-0000-000005000000}"/>
    <cellStyle name="Hiperłącze 2" xfId="18" xr:uid="{6BFEB4DF-2384-4B65-8BE3-18ADC942EF00}"/>
    <cellStyle name="Hiperłącze 2 3" xfId="19" xr:uid="{DC2379D9-2105-4FB6-B059-EF28DA363B89}"/>
    <cellStyle name="Informacja" xfId="7" xr:uid="{00000000-0005-0000-0000-000006000000}"/>
    <cellStyle name="Nagłówek" xfId="8" xr:uid="{00000000-0005-0000-0000-000007000000}"/>
    <cellStyle name="Normal 2" xfId="3" xr:uid="{00000000-0005-0000-0000-000008000000}"/>
    <cellStyle name="Normalny" xfId="0" builtinId="0"/>
    <cellStyle name="Normalny 2" xfId="11" xr:uid="{00000000-0005-0000-0000-00000A000000}"/>
    <cellStyle name="Normalny 2 2" xfId="12" xr:uid="{00000000-0005-0000-0000-00000B000000}"/>
    <cellStyle name="Normalny 2 3" xfId="13" xr:uid="{00000000-0005-0000-0000-00000C000000}"/>
    <cellStyle name="Normalny 2 3 2" xfId="16" xr:uid="{CFE93CDB-EF9E-4519-B9D9-F76196B8F324}"/>
    <cellStyle name="Normalny 3" xfId="14" xr:uid="{00000000-0005-0000-0000-00000D000000}"/>
    <cellStyle name="Normalny 4" xfId="17" xr:uid="{7A585B8F-D326-4C9B-BD2B-9B86B5BC18D6}"/>
    <cellStyle name="Wrap Text" xfId="4" xr:uid="{00000000-0005-0000-0000-00000E000000}"/>
    <cellStyle name="ziel" xfId="10" xr:uid="{00000000-0005-0000-0000-00000F000000}"/>
  </cellStyles>
  <dxfs count="4"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 xr9:uid="{00000000-0011-0000-FFFF-FFFF00000000}">
      <tableStyleElement type="headerRow" dxfId="3"/>
      <tableStyleElement type="totalRow" dxfId="2"/>
    </tableStyle>
    <tableStyle name="Table Style 1" pivot="0" count="2" xr9:uid="{00000000-0011-0000-FFFF-FFFF01000000}">
      <tableStyleElement type="wholeTable" dxfId="1"/>
      <tableStyleElement type="headerRow" dxfId="0"/>
    </tableStyle>
  </tableStyles>
  <colors>
    <mruColors>
      <color rgb="FF0000FF"/>
      <color rgb="FF99FF99"/>
      <color rgb="FF00FF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600808</xdr:colOff>
      <xdr:row>4</xdr:row>
      <xdr:rowOff>36634</xdr:rowOff>
    </xdr:from>
    <xdr:to>
      <xdr:col>8</xdr:col>
      <xdr:colOff>21980</xdr:colOff>
      <xdr:row>8</xdr:row>
      <xdr:rowOff>36633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57096" y="798634"/>
          <a:ext cx="2461846" cy="7619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wykres kolumnowy na podstawie danych. Nazwij go (tytuł wykresu) "</a:t>
          </a:r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Oceny z przedmiotów".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4</xdr:row>
      <xdr:rowOff>36634</xdr:rowOff>
    </xdr:from>
    <xdr:to>
      <xdr:col>8</xdr:col>
      <xdr:colOff>600807</xdr:colOff>
      <xdr:row>9</xdr:row>
      <xdr:rowOff>73269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5923" y="798634"/>
          <a:ext cx="2461846" cy="98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wykres słupkowy na podstawie danych. Dopasuj go rozmiarem w komórki arkusza. Przyda Ci się odpowiedni klawisz.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271094</xdr:colOff>
      <xdr:row>1</xdr:row>
      <xdr:rowOff>14655</xdr:rowOff>
    </xdr:from>
    <xdr:to>
      <xdr:col>7</xdr:col>
      <xdr:colOff>263767</xdr:colOff>
      <xdr:row>6</xdr:row>
      <xdr:rowOff>36635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970940" y="205155"/>
          <a:ext cx="3033346" cy="9744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 podstawie zmyślonych danych o populacji stwórz wykres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kołowy, który odpowiednio ją przedstawi. Pamiętaj o etykietach danych zamiast legendy.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527537</xdr:colOff>
      <xdr:row>1</xdr:row>
      <xdr:rowOff>139212</xdr:rowOff>
    </xdr:from>
    <xdr:to>
      <xdr:col>7</xdr:col>
      <xdr:colOff>520210</xdr:colOff>
      <xdr:row>7</xdr:row>
      <xdr:rowOff>80596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53710" y="329712"/>
          <a:ext cx="3033346" cy="10843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 wykres na podstawie danych.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Jakiego rodzaju wykresu byś użył. Czy widzisz sens tworzyć dla takiego rodzaju wykresu linię trendu?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175847</xdr:colOff>
      <xdr:row>8</xdr:row>
      <xdr:rowOff>146540</xdr:rowOff>
    </xdr:from>
    <xdr:to>
      <xdr:col>4</xdr:col>
      <xdr:colOff>109904</xdr:colOff>
      <xdr:row>14</xdr:row>
      <xdr:rowOff>95250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75847" y="1670540"/>
          <a:ext cx="2776903" cy="109171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wykres liniowy ze znacznikami na podsatwie danych. Czy ten wykres nie wprowadza czasem w błąd? Co możesz zrobić, żeby lepiej odzwierciedlał dane, ale pozostał wykresem liniowym?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149087</xdr:colOff>
      <xdr:row>6</xdr:row>
      <xdr:rowOff>57979</xdr:rowOff>
    </xdr:from>
    <xdr:to>
      <xdr:col>14</xdr:col>
      <xdr:colOff>457773</xdr:colOff>
      <xdr:row>13</xdr:row>
      <xdr:rowOff>6688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675783" y="1515718"/>
          <a:ext cx="2776903" cy="12242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histogram na podstawie obliczonych osób w poszczególnych grupach. Musisz wziąć odpowiednie kolumny z nazwami punków i obliczeń. Histogram tu to wykres kolumnowy.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6</xdr:row>
      <xdr:rowOff>87923</xdr:rowOff>
    </xdr:from>
    <xdr:to>
      <xdr:col>6</xdr:col>
      <xdr:colOff>315056</xdr:colOff>
      <xdr:row>11</xdr:row>
      <xdr:rowOff>73269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685191" y="1230923"/>
          <a:ext cx="2461846" cy="93784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Pokaż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odpowiednio na wykresie wyniki poszczególnych zawodników. Podaj ich numery na wykresie w odpowiednim miejscu.</a:t>
          </a:r>
          <a:endParaRPr lang="pl-P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146539</xdr:colOff>
      <xdr:row>3</xdr:row>
      <xdr:rowOff>344365</xdr:rowOff>
    </xdr:from>
    <xdr:to>
      <xdr:col>8</xdr:col>
      <xdr:colOff>461597</xdr:colOff>
      <xdr:row>6</xdr:row>
      <xdr:rowOff>285749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828193" y="1069730"/>
          <a:ext cx="3355731" cy="101844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 wykres,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który dobrze pokaże obok siebie ilość wyprodukowanych sztuk i ilość przepracowanych godzin (podpowiedź oś pomocnicza).</a:t>
          </a:r>
          <a:b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Skorzystaj z nazwy w komórce A1 do tytułu wykresu.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D9"/>
  <sheetViews>
    <sheetView zoomScale="130" zoomScaleNormal="130" workbookViewId="0">
      <selection activeCell="A2" sqref="A2"/>
    </sheetView>
  </sheetViews>
  <sheetFormatPr defaultColWidth="9.140625" defaultRowHeight="14.25" x14ac:dyDescent="0.25"/>
  <cols>
    <col min="1" max="1" width="11.140625" style="2" bestFit="1" customWidth="1"/>
    <col min="2" max="16384" width="9.140625" style="2"/>
  </cols>
  <sheetData>
    <row r="1" spans="1:4" x14ac:dyDescent="0.25">
      <c r="A1" s="1"/>
      <c r="B1" s="1" t="s">
        <v>21</v>
      </c>
      <c r="C1" s="1" t="s">
        <v>22</v>
      </c>
      <c r="D1" s="1" t="s">
        <v>23</v>
      </c>
    </row>
    <row r="2" spans="1:4" x14ac:dyDescent="0.25">
      <c r="A2" s="1" t="s">
        <v>0</v>
      </c>
      <c r="B2" s="3">
        <v>4.5</v>
      </c>
      <c r="C2" s="3">
        <v>3</v>
      </c>
      <c r="D2" s="3">
        <v>2</v>
      </c>
    </row>
    <row r="3" spans="1:4" x14ac:dyDescent="0.25">
      <c r="A3" s="1" t="s">
        <v>18</v>
      </c>
      <c r="B3" s="3">
        <v>5</v>
      </c>
      <c r="C3" s="3">
        <v>4</v>
      </c>
      <c r="D3" s="3">
        <v>6</v>
      </c>
    </row>
    <row r="4" spans="1:4" x14ac:dyDescent="0.25">
      <c r="A4" s="1" t="s">
        <v>19</v>
      </c>
      <c r="B4" s="3">
        <v>3.5</v>
      </c>
      <c r="C4" s="3">
        <v>6</v>
      </c>
      <c r="D4" s="3">
        <v>4.5</v>
      </c>
    </row>
    <row r="5" spans="1:4" x14ac:dyDescent="0.25">
      <c r="A5" s="1" t="s">
        <v>3</v>
      </c>
      <c r="B5" s="3">
        <v>3.5</v>
      </c>
      <c r="C5" s="3">
        <v>2</v>
      </c>
      <c r="D5" s="3">
        <v>4.5</v>
      </c>
    </row>
    <row r="6" spans="1:4" x14ac:dyDescent="0.25">
      <c r="A6" s="1" t="s">
        <v>1</v>
      </c>
      <c r="B6" s="3">
        <v>4.5</v>
      </c>
      <c r="C6" s="3">
        <v>5</v>
      </c>
      <c r="D6" s="3">
        <v>4</v>
      </c>
    </row>
    <row r="7" spans="1:4" x14ac:dyDescent="0.25">
      <c r="A7" s="1" t="s">
        <v>20</v>
      </c>
      <c r="B7" s="3">
        <v>5</v>
      </c>
      <c r="C7" s="3">
        <v>2.5</v>
      </c>
      <c r="D7" s="3">
        <v>6</v>
      </c>
    </row>
    <row r="8" spans="1:4" x14ac:dyDescent="0.25">
      <c r="A8" s="1" t="s">
        <v>4</v>
      </c>
      <c r="B8" s="3">
        <v>4</v>
      </c>
      <c r="C8" s="3">
        <v>4.5</v>
      </c>
      <c r="D8" s="3">
        <v>5</v>
      </c>
    </row>
    <row r="9" spans="1:4" x14ac:dyDescent="0.25">
      <c r="A9" s="1" t="s">
        <v>2</v>
      </c>
      <c r="B9" s="3">
        <v>3</v>
      </c>
      <c r="C9" s="3">
        <v>2.5</v>
      </c>
      <c r="D9" s="3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D9"/>
  <sheetViews>
    <sheetView zoomScale="130" zoomScaleNormal="130" workbookViewId="0">
      <selection activeCell="E13" sqref="E13"/>
    </sheetView>
  </sheetViews>
  <sheetFormatPr defaultColWidth="9.140625" defaultRowHeight="14.25" x14ac:dyDescent="0.25"/>
  <cols>
    <col min="1" max="1" width="11.140625" style="2" bestFit="1" customWidth="1"/>
    <col min="2" max="16384" width="9.140625" style="2"/>
  </cols>
  <sheetData>
    <row r="1" spans="1:4" x14ac:dyDescent="0.25">
      <c r="A1" s="1"/>
      <c r="B1" s="1" t="s">
        <v>21</v>
      </c>
      <c r="C1" s="1" t="s">
        <v>22</v>
      </c>
      <c r="D1" s="1" t="s">
        <v>23</v>
      </c>
    </row>
    <row r="2" spans="1:4" x14ac:dyDescent="0.25">
      <c r="A2" s="1" t="s">
        <v>0</v>
      </c>
      <c r="B2" s="3">
        <v>4.5</v>
      </c>
      <c r="C2" s="3">
        <v>3</v>
      </c>
      <c r="D2" s="3">
        <v>2</v>
      </c>
    </row>
    <row r="3" spans="1:4" x14ac:dyDescent="0.25">
      <c r="A3" s="1" t="s">
        <v>18</v>
      </c>
      <c r="B3" s="3">
        <v>5</v>
      </c>
      <c r="C3" s="3">
        <v>4</v>
      </c>
      <c r="D3" s="3">
        <v>6</v>
      </c>
    </row>
    <row r="4" spans="1:4" x14ac:dyDescent="0.25">
      <c r="A4" s="1" t="s">
        <v>19</v>
      </c>
      <c r="B4" s="3">
        <v>3.5</v>
      </c>
      <c r="C4" s="3">
        <v>6</v>
      </c>
      <c r="D4" s="3">
        <v>4.5</v>
      </c>
    </row>
    <row r="5" spans="1:4" x14ac:dyDescent="0.25">
      <c r="A5" s="1" t="s">
        <v>3</v>
      </c>
      <c r="B5" s="3">
        <v>3.5</v>
      </c>
      <c r="C5" s="3">
        <v>2</v>
      </c>
      <c r="D5" s="3">
        <v>4.5</v>
      </c>
    </row>
    <row r="6" spans="1:4" x14ac:dyDescent="0.25">
      <c r="A6" s="1" t="s">
        <v>1</v>
      </c>
      <c r="B6" s="3">
        <v>4.5</v>
      </c>
      <c r="C6" s="3">
        <v>5</v>
      </c>
      <c r="D6" s="3">
        <v>4</v>
      </c>
    </row>
    <row r="7" spans="1:4" x14ac:dyDescent="0.25">
      <c r="A7" s="1" t="s">
        <v>20</v>
      </c>
      <c r="B7" s="3">
        <v>5</v>
      </c>
      <c r="C7" s="3">
        <v>2.5</v>
      </c>
      <c r="D7" s="3">
        <v>6</v>
      </c>
    </row>
    <row r="8" spans="1:4" x14ac:dyDescent="0.25">
      <c r="A8" s="1" t="s">
        <v>4</v>
      </c>
      <c r="B8" s="3">
        <v>4</v>
      </c>
      <c r="C8" s="3">
        <v>4.5</v>
      </c>
      <c r="D8" s="3">
        <v>5</v>
      </c>
    </row>
    <row r="9" spans="1:4" x14ac:dyDescent="0.25">
      <c r="A9" s="1" t="s">
        <v>2</v>
      </c>
      <c r="B9" s="3">
        <v>3</v>
      </c>
      <c r="C9" s="3">
        <v>2.5</v>
      </c>
      <c r="D9" s="3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B10"/>
  <sheetViews>
    <sheetView zoomScale="130" zoomScaleNormal="130" workbookViewId="0">
      <selection activeCell="B4" sqref="B4"/>
    </sheetView>
  </sheetViews>
  <sheetFormatPr defaultColWidth="8.85546875" defaultRowHeight="14.25" x14ac:dyDescent="0.25"/>
  <cols>
    <col min="1" max="1" width="14" style="8" customWidth="1"/>
    <col min="2" max="2" width="11.5703125" style="5" bestFit="1" customWidth="1"/>
    <col min="3" max="16384" width="8.85546875" style="5"/>
  </cols>
  <sheetData>
    <row r="1" spans="1:2" x14ac:dyDescent="0.25">
      <c r="A1" s="4" t="s">
        <v>7</v>
      </c>
      <c r="B1" s="4" t="s">
        <v>24</v>
      </c>
    </row>
    <row r="2" spans="1:2" x14ac:dyDescent="0.25">
      <c r="A2" s="6" t="s">
        <v>10</v>
      </c>
      <c r="B2" s="7">
        <v>822</v>
      </c>
    </row>
    <row r="3" spans="1:2" x14ac:dyDescent="0.25">
      <c r="A3" s="6" t="s">
        <v>15</v>
      </c>
      <c r="B3" s="7">
        <v>88</v>
      </c>
    </row>
    <row r="4" spans="1:2" x14ac:dyDescent="0.25">
      <c r="A4" s="6" t="s">
        <v>16</v>
      </c>
      <c r="B4" s="7">
        <v>24</v>
      </c>
    </row>
    <row r="5" spans="1:2" x14ac:dyDescent="0.25">
      <c r="A5" s="6" t="s">
        <v>11</v>
      </c>
      <c r="B5" s="7">
        <v>1655</v>
      </c>
    </row>
    <row r="6" spans="1:2" x14ac:dyDescent="0.25">
      <c r="A6" s="6" t="s">
        <v>12</v>
      </c>
      <c r="B6" s="7">
        <v>481</v>
      </c>
    </row>
    <row r="7" spans="1:2" x14ac:dyDescent="0.25">
      <c r="A7" s="6" t="s">
        <v>13</v>
      </c>
      <c r="B7" s="7">
        <v>470</v>
      </c>
    </row>
    <row r="8" spans="1:2" x14ac:dyDescent="0.25">
      <c r="A8" s="6" t="s">
        <v>17</v>
      </c>
      <c r="B8" s="7">
        <v>10</v>
      </c>
    </row>
    <row r="9" spans="1:2" x14ac:dyDescent="0.25">
      <c r="A9" s="6" t="s">
        <v>9</v>
      </c>
      <c r="B9" s="7">
        <v>958</v>
      </c>
    </row>
    <row r="10" spans="1:2" x14ac:dyDescent="0.25">
      <c r="A10" s="6" t="s">
        <v>14</v>
      </c>
      <c r="B10" s="7">
        <v>321</v>
      </c>
    </row>
  </sheetData>
  <sortState xmlns:xlrd2="http://schemas.microsoft.com/office/spreadsheetml/2017/richdata2" ref="B2:B10">
    <sortCondition descending="1" ref="B10"/>
  </sortState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B102"/>
  <sheetViews>
    <sheetView zoomScale="130" zoomScaleNormal="130" workbookViewId="0">
      <selection activeCell="B7" sqref="B7"/>
    </sheetView>
  </sheetViews>
  <sheetFormatPr defaultColWidth="8.85546875" defaultRowHeight="14.25" x14ac:dyDescent="0.25"/>
  <cols>
    <col min="1" max="1" width="5" style="5" bestFit="1" customWidth="1"/>
    <col min="2" max="2" width="16" style="5" customWidth="1"/>
    <col min="3" max="16384" width="8.85546875" style="5"/>
  </cols>
  <sheetData>
    <row r="1" spans="1:2" x14ac:dyDescent="0.25">
      <c r="A1" s="9" t="s">
        <v>25</v>
      </c>
      <c r="B1" s="9" t="s">
        <v>26</v>
      </c>
    </row>
    <row r="2" spans="1:2" x14ac:dyDescent="0.25">
      <c r="A2" s="7">
        <v>-5</v>
      </c>
      <c r="B2" s="7">
        <f>2*A2^2+5*A2-12</f>
        <v>13</v>
      </c>
    </row>
    <row r="3" spans="1:2" x14ac:dyDescent="0.25">
      <c r="A3" s="7">
        <v>-4.9000000000000004</v>
      </c>
      <c r="B3" s="7">
        <f t="shared" ref="B3:B66" si="0">2*A3^2+5*A3-12</f>
        <v>11.52000000000001</v>
      </c>
    </row>
    <row r="4" spans="1:2" x14ac:dyDescent="0.25">
      <c r="A4" s="7">
        <v>-4.8</v>
      </c>
      <c r="B4" s="7">
        <f t="shared" si="0"/>
        <v>10.079999999999998</v>
      </c>
    </row>
    <row r="5" spans="1:2" x14ac:dyDescent="0.25">
      <c r="A5" s="7">
        <v>-4.7</v>
      </c>
      <c r="B5" s="7">
        <f t="shared" si="0"/>
        <v>8.6800000000000068</v>
      </c>
    </row>
    <row r="6" spans="1:2" x14ac:dyDescent="0.25">
      <c r="A6" s="7">
        <v>-4.5999999999999996</v>
      </c>
      <c r="B6" s="7">
        <f t="shared" si="0"/>
        <v>7.3199999999999932</v>
      </c>
    </row>
    <row r="7" spans="1:2" x14ac:dyDescent="0.25">
      <c r="A7" s="7">
        <v>-4.5</v>
      </c>
      <c r="B7" s="7">
        <f t="shared" si="0"/>
        <v>6</v>
      </c>
    </row>
    <row r="8" spans="1:2" x14ac:dyDescent="0.25">
      <c r="A8" s="7">
        <v>-4.4000000000000004</v>
      </c>
      <c r="B8" s="7">
        <f t="shared" si="0"/>
        <v>4.720000000000006</v>
      </c>
    </row>
    <row r="9" spans="1:2" x14ac:dyDescent="0.25">
      <c r="A9" s="7">
        <v>-4.3</v>
      </c>
      <c r="B9" s="7">
        <f t="shared" si="0"/>
        <v>3.4799999999999969</v>
      </c>
    </row>
    <row r="10" spans="1:2" x14ac:dyDescent="0.25">
      <c r="A10" s="7">
        <v>-4.2</v>
      </c>
      <c r="B10" s="7">
        <f t="shared" si="0"/>
        <v>2.2800000000000011</v>
      </c>
    </row>
    <row r="11" spans="1:2" x14ac:dyDescent="0.25">
      <c r="A11" s="7">
        <v>-4.0999999999999996</v>
      </c>
      <c r="B11" s="7">
        <f t="shared" si="0"/>
        <v>1.1199999999999974</v>
      </c>
    </row>
    <row r="12" spans="1:2" x14ac:dyDescent="0.25">
      <c r="A12" s="7">
        <v>-4</v>
      </c>
      <c r="B12" s="7">
        <f t="shared" si="0"/>
        <v>0</v>
      </c>
    </row>
    <row r="13" spans="1:2" x14ac:dyDescent="0.25">
      <c r="A13" s="7">
        <v>-3.9</v>
      </c>
      <c r="B13" s="7">
        <f t="shared" si="0"/>
        <v>-1.0800000000000018</v>
      </c>
    </row>
    <row r="14" spans="1:2" x14ac:dyDescent="0.25">
      <c r="A14" s="7">
        <v>-3.8</v>
      </c>
      <c r="B14" s="7">
        <f t="shared" si="0"/>
        <v>-2.120000000000001</v>
      </c>
    </row>
    <row r="15" spans="1:2" x14ac:dyDescent="0.25">
      <c r="A15" s="7">
        <v>-3.7</v>
      </c>
      <c r="B15" s="7">
        <f t="shared" si="0"/>
        <v>-3.1199999999999974</v>
      </c>
    </row>
    <row r="16" spans="1:2" x14ac:dyDescent="0.25">
      <c r="A16" s="7">
        <v>-3.6</v>
      </c>
      <c r="B16" s="7">
        <f t="shared" si="0"/>
        <v>-4.0799999999999983</v>
      </c>
    </row>
    <row r="17" spans="1:2" x14ac:dyDescent="0.25">
      <c r="A17" s="7">
        <v>-3.5000000000000102</v>
      </c>
      <c r="B17" s="7">
        <f t="shared" si="0"/>
        <v>-4.9999999999999076</v>
      </c>
    </row>
    <row r="18" spans="1:2" x14ac:dyDescent="0.25">
      <c r="A18" s="7">
        <v>-3.4000000000000101</v>
      </c>
      <c r="B18" s="7">
        <f t="shared" si="0"/>
        <v>-5.8799999999999137</v>
      </c>
    </row>
    <row r="19" spans="1:2" x14ac:dyDescent="0.25">
      <c r="A19" s="7">
        <v>-3.30000000000001</v>
      </c>
      <c r="B19" s="7">
        <f t="shared" si="0"/>
        <v>-6.7199999999999172</v>
      </c>
    </row>
    <row r="20" spans="1:2" x14ac:dyDescent="0.25">
      <c r="A20" s="7">
        <v>-3.2000000000000099</v>
      </c>
      <c r="B20" s="7">
        <f t="shared" si="0"/>
        <v>-7.5199999999999214</v>
      </c>
    </row>
    <row r="21" spans="1:2" x14ac:dyDescent="0.25">
      <c r="A21" s="7">
        <v>-3.1000000000000099</v>
      </c>
      <c r="B21" s="7">
        <f t="shared" si="0"/>
        <v>-8.2799999999999265</v>
      </c>
    </row>
    <row r="22" spans="1:2" x14ac:dyDescent="0.25">
      <c r="A22" s="7">
        <v>-3.0000000000000102</v>
      </c>
      <c r="B22" s="7">
        <f t="shared" si="0"/>
        <v>-8.9999999999999307</v>
      </c>
    </row>
    <row r="23" spans="1:2" x14ac:dyDescent="0.25">
      <c r="A23" s="7">
        <v>-2.9000000000000101</v>
      </c>
      <c r="B23" s="7">
        <f t="shared" si="0"/>
        <v>-9.6799999999999322</v>
      </c>
    </row>
    <row r="24" spans="1:2" x14ac:dyDescent="0.25">
      <c r="A24" s="7">
        <v>-2.80000000000001</v>
      </c>
      <c r="B24" s="7">
        <f t="shared" si="0"/>
        <v>-10.319999999999938</v>
      </c>
    </row>
    <row r="25" spans="1:2" x14ac:dyDescent="0.25">
      <c r="A25" s="7">
        <v>-2.7000000000000099</v>
      </c>
      <c r="B25" s="7">
        <f t="shared" si="0"/>
        <v>-10.919999999999943</v>
      </c>
    </row>
    <row r="26" spans="1:2" x14ac:dyDescent="0.25">
      <c r="A26" s="7">
        <v>-2.6000000000000099</v>
      </c>
      <c r="B26" s="7">
        <f t="shared" si="0"/>
        <v>-11.479999999999947</v>
      </c>
    </row>
    <row r="27" spans="1:2" x14ac:dyDescent="0.25">
      <c r="A27" s="7">
        <v>-2.5000000000000102</v>
      </c>
      <c r="B27" s="7">
        <f t="shared" si="0"/>
        <v>-11.999999999999948</v>
      </c>
    </row>
    <row r="28" spans="1:2" x14ac:dyDescent="0.25">
      <c r="A28" s="7">
        <v>-2.4000000000000101</v>
      </c>
      <c r="B28" s="7">
        <f t="shared" si="0"/>
        <v>-12.479999999999952</v>
      </c>
    </row>
    <row r="29" spans="1:2" x14ac:dyDescent="0.25">
      <c r="A29" s="7">
        <v>-2.30000000000001</v>
      </c>
      <c r="B29" s="7">
        <f t="shared" si="0"/>
        <v>-12.919999999999957</v>
      </c>
    </row>
    <row r="30" spans="1:2" x14ac:dyDescent="0.25">
      <c r="A30" s="7">
        <v>-2.2000000000000099</v>
      </c>
      <c r="B30" s="7">
        <f t="shared" si="0"/>
        <v>-13.319999999999963</v>
      </c>
    </row>
    <row r="31" spans="1:2" x14ac:dyDescent="0.25">
      <c r="A31" s="7">
        <v>-2.1000000000000099</v>
      </c>
      <c r="B31" s="7">
        <f t="shared" si="0"/>
        <v>-13.679999999999968</v>
      </c>
    </row>
    <row r="32" spans="1:2" x14ac:dyDescent="0.25">
      <c r="A32" s="7">
        <v>-2.0000000000000102</v>
      </c>
      <c r="B32" s="7">
        <f t="shared" si="0"/>
        <v>-13.99999999999997</v>
      </c>
    </row>
    <row r="33" spans="1:2" x14ac:dyDescent="0.25">
      <c r="A33" s="7">
        <v>-1.9000000000000099</v>
      </c>
      <c r="B33" s="7">
        <f t="shared" si="0"/>
        <v>-14.279999999999974</v>
      </c>
    </row>
    <row r="34" spans="1:2" x14ac:dyDescent="0.25">
      <c r="A34" s="7">
        <v>-1.80000000000001</v>
      </c>
      <c r="B34" s="7">
        <f t="shared" si="0"/>
        <v>-14.519999999999978</v>
      </c>
    </row>
    <row r="35" spans="1:2" x14ac:dyDescent="0.25">
      <c r="A35" s="7">
        <v>-1.7000000000000099</v>
      </c>
      <c r="B35" s="7">
        <f t="shared" si="0"/>
        <v>-14.719999999999981</v>
      </c>
    </row>
    <row r="36" spans="1:2" x14ac:dyDescent="0.25">
      <c r="A36" s="7">
        <v>-1.6000000000000101</v>
      </c>
      <c r="B36" s="7">
        <f t="shared" si="0"/>
        <v>-14.879999999999985</v>
      </c>
    </row>
    <row r="37" spans="1:2" x14ac:dyDescent="0.25">
      <c r="A37" s="7">
        <v>-1.50000000000001</v>
      </c>
      <c r="B37" s="7">
        <f t="shared" si="0"/>
        <v>-14.999999999999989</v>
      </c>
    </row>
    <row r="38" spans="1:2" x14ac:dyDescent="0.25">
      <c r="A38" s="7">
        <v>-1.4000000000000099</v>
      </c>
      <c r="B38" s="7">
        <f t="shared" si="0"/>
        <v>-15.079999999999995</v>
      </c>
    </row>
    <row r="39" spans="1:2" x14ac:dyDescent="0.25">
      <c r="A39" s="7">
        <v>-1.30000000000001</v>
      </c>
      <c r="B39" s="7">
        <f t="shared" si="0"/>
        <v>-15.119999999999997</v>
      </c>
    </row>
    <row r="40" spans="1:2" x14ac:dyDescent="0.25">
      <c r="A40" s="7">
        <v>-1.2000000000000099</v>
      </c>
      <c r="B40" s="7">
        <f t="shared" si="0"/>
        <v>-15.120000000000001</v>
      </c>
    </row>
    <row r="41" spans="1:2" x14ac:dyDescent="0.25">
      <c r="A41" s="7">
        <v>-1.1000000000000101</v>
      </c>
      <c r="B41" s="7">
        <f t="shared" si="0"/>
        <v>-15.080000000000005</v>
      </c>
    </row>
    <row r="42" spans="1:2" x14ac:dyDescent="0.25">
      <c r="A42" s="7">
        <v>-1.00000000000001</v>
      </c>
      <c r="B42" s="7">
        <f t="shared" si="0"/>
        <v>-15.000000000000011</v>
      </c>
    </row>
    <row r="43" spans="1:2" x14ac:dyDescent="0.25">
      <c r="A43" s="7">
        <v>-0.90000000000001001</v>
      </c>
      <c r="B43" s="7">
        <f t="shared" si="0"/>
        <v>-14.880000000000013</v>
      </c>
    </row>
    <row r="44" spans="1:2" x14ac:dyDescent="0.25">
      <c r="A44" s="7">
        <v>-0.80000000000001004</v>
      </c>
      <c r="B44" s="7">
        <f t="shared" si="0"/>
        <v>-14.720000000000017</v>
      </c>
    </row>
    <row r="45" spans="1:2" x14ac:dyDescent="0.25">
      <c r="A45" s="7">
        <v>-0.70000000000002005</v>
      </c>
      <c r="B45" s="7">
        <f t="shared" si="0"/>
        <v>-14.520000000000044</v>
      </c>
    </row>
    <row r="46" spans="1:2" x14ac:dyDescent="0.25">
      <c r="A46" s="7">
        <v>-0.60000000000001996</v>
      </c>
      <c r="B46" s="7">
        <f t="shared" si="0"/>
        <v>-14.280000000000051</v>
      </c>
    </row>
    <row r="47" spans="1:2" x14ac:dyDescent="0.25">
      <c r="A47" s="7">
        <v>-0.50000000000001998</v>
      </c>
      <c r="B47" s="7">
        <f t="shared" si="0"/>
        <v>-14.00000000000006</v>
      </c>
    </row>
    <row r="48" spans="1:2" x14ac:dyDescent="0.25">
      <c r="A48" s="7">
        <v>-0.40000000000002001</v>
      </c>
      <c r="B48" s="7">
        <f t="shared" si="0"/>
        <v>-13.680000000000067</v>
      </c>
    </row>
    <row r="49" spans="1:2" x14ac:dyDescent="0.25">
      <c r="A49" s="7">
        <v>-0.30000000000001997</v>
      </c>
      <c r="B49" s="7">
        <f t="shared" si="0"/>
        <v>-13.320000000000077</v>
      </c>
    </row>
    <row r="50" spans="1:2" x14ac:dyDescent="0.25">
      <c r="A50" s="7">
        <v>-0.20000000000002</v>
      </c>
      <c r="B50" s="7">
        <f t="shared" si="0"/>
        <v>-12.920000000000083</v>
      </c>
    </row>
    <row r="51" spans="1:2" x14ac:dyDescent="0.25">
      <c r="A51" s="7">
        <v>-0.10000000000002</v>
      </c>
      <c r="B51" s="7">
        <f t="shared" si="0"/>
        <v>-12.480000000000093</v>
      </c>
    </row>
    <row r="52" spans="1:2" x14ac:dyDescent="0.25">
      <c r="A52" s="7">
        <v>-2.0428103653102899E-14</v>
      </c>
      <c r="B52" s="7">
        <f t="shared" si="0"/>
        <v>-12.000000000000103</v>
      </c>
    </row>
    <row r="53" spans="1:2" x14ac:dyDescent="0.25">
      <c r="A53" s="7">
        <v>9.9999999999980105E-2</v>
      </c>
      <c r="B53" s="7">
        <f t="shared" si="0"/>
        <v>-11.480000000000107</v>
      </c>
    </row>
    <row r="54" spans="1:2" x14ac:dyDescent="0.25">
      <c r="A54" s="7">
        <v>0.19999999999998</v>
      </c>
      <c r="B54" s="7">
        <f t="shared" si="0"/>
        <v>-10.920000000000115</v>
      </c>
    </row>
    <row r="55" spans="1:2" x14ac:dyDescent="0.25">
      <c r="A55" s="7">
        <v>0.29999999999998</v>
      </c>
      <c r="B55" s="7">
        <f t="shared" si="0"/>
        <v>-10.320000000000125</v>
      </c>
    </row>
    <row r="56" spans="1:2" x14ac:dyDescent="0.25">
      <c r="A56" s="7">
        <v>0.39999999999997998</v>
      </c>
      <c r="B56" s="7">
        <f t="shared" si="0"/>
        <v>-9.6800000000001312</v>
      </c>
    </row>
    <row r="57" spans="1:2" x14ac:dyDescent="0.25">
      <c r="A57" s="7">
        <v>0.49999999999998002</v>
      </c>
      <c r="B57" s="7">
        <f t="shared" si="0"/>
        <v>-9.0000000000001403</v>
      </c>
    </row>
    <row r="58" spans="1:2" x14ac:dyDescent="0.25">
      <c r="A58" s="7">
        <v>0.59999999999997999</v>
      </c>
      <c r="B58" s="7">
        <f t="shared" si="0"/>
        <v>-8.2800000000001468</v>
      </c>
    </row>
    <row r="59" spans="1:2" x14ac:dyDescent="0.25">
      <c r="A59" s="7">
        <v>0.69999999999997997</v>
      </c>
      <c r="B59" s="7">
        <f t="shared" si="0"/>
        <v>-7.5200000000001568</v>
      </c>
    </row>
    <row r="60" spans="1:2" x14ac:dyDescent="0.25">
      <c r="A60" s="7">
        <v>0.79999999999997995</v>
      </c>
      <c r="B60" s="7">
        <f t="shared" si="0"/>
        <v>-6.7200000000001641</v>
      </c>
    </row>
    <row r="61" spans="1:2" x14ac:dyDescent="0.25">
      <c r="A61" s="7">
        <v>0.89999999999998004</v>
      </c>
      <c r="B61" s="7">
        <f t="shared" si="0"/>
        <v>-5.8800000000001713</v>
      </c>
    </row>
    <row r="62" spans="1:2" x14ac:dyDescent="0.25">
      <c r="A62" s="7">
        <v>0.99999999999998002</v>
      </c>
      <c r="B62" s="7">
        <f t="shared" si="0"/>
        <v>-5.0000000000001794</v>
      </c>
    </row>
    <row r="63" spans="1:2" x14ac:dyDescent="0.25">
      <c r="A63" s="7">
        <v>1.0999999999999801</v>
      </c>
      <c r="B63" s="7">
        <f t="shared" si="0"/>
        <v>-4.0800000000001866</v>
      </c>
    </row>
    <row r="64" spans="1:2" x14ac:dyDescent="0.25">
      <c r="A64" s="7">
        <v>1.19999999999998</v>
      </c>
      <c r="B64" s="7">
        <f t="shared" si="0"/>
        <v>-3.1200000000001964</v>
      </c>
    </row>
    <row r="65" spans="1:2" x14ac:dyDescent="0.25">
      <c r="A65" s="7">
        <v>1.2999999999999801</v>
      </c>
      <c r="B65" s="7">
        <f t="shared" si="0"/>
        <v>-2.1200000000002035</v>
      </c>
    </row>
    <row r="66" spans="1:2" x14ac:dyDescent="0.25">
      <c r="A66" s="7">
        <v>1.3999999999999799</v>
      </c>
      <c r="B66" s="7">
        <f t="shared" si="0"/>
        <v>-1.0800000000002132</v>
      </c>
    </row>
    <row r="67" spans="1:2" x14ac:dyDescent="0.25">
      <c r="A67" s="7">
        <v>1.49999999999998</v>
      </c>
      <c r="B67" s="7">
        <f t="shared" ref="B67:B102" si="1">2*A67^2+5*A67-12</f>
        <v>-2.2026824808563106E-13</v>
      </c>
    </row>
    <row r="68" spans="1:2" x14ac:dyDescent="0.25">
      <c r="A68" s="7">
        <v>1.5999999999999801</v>
      </c>
      <c r="B68" s="7">
        <f t="shared" si="1"/>
        <v>1.1199999999997736</v>
      </c>
    </row>
    <row r="69" spans="1:2" x14ac:dyDescent="0.25">
      <c r="A69" s="7">
        <v>1.69999999999998</v>
      </c>
      <c r="B69" s="7">
        <f t="shared" si="1"/>
        <v>2.2799999999997631</v>
      </c>
    </row>
    <row r="70" spans="1:2" x14ac:dyDescent="0.25">
      <c r="A70" s="7">
        <v>1.7999999999999801</v>
      </c>
      <c r="B70" s="7">
        <f t="shared" si="1"/>
        <v>3.4799999999997571</v>
      </c>
    </row>
    <row r="71" spans="1:2" x14ac:dyDescent="0.25">
      <c r="A71" s="7">
        <v>1.8999999999999799</v>
      </c>
      <c r="B71" s="7">
        <f t="shared" si="1"/>
        <v>4.7199999999997502</v>
      </c>
    </row>
    <row r="72" spans="1:2" x14ac:dyDescent="0.25">
      <c r="A72" s="7">
        <v>1.99999999999998</v>
      </c>
      <c r="B72" s="7">
        <f t="shared" si="1"/>
        <v>5.9999999999997407</v>
      </c>
    </row>
    <row r="73" spans="1:2" x14ac:dyDescent="0.25">
      <c r="A73" s="7">
        <v>2.0999999999999699</v>
      </c>
      <c r="B73" s="7">
        <f t="shared" si="1"/>
        <v>7.3199999999995953</v>
      </c>
    </row>
    <row r="74" spans="1:2" x14ac:dyDescent="0.25">
      <c r="A74" s="7">
        <v>2.19999999999997</v>
      </c>
      <c r="B74" s="7">
        <f t="shared" si="1"/>
        <v>8.6799999999995876</v>
      </c>
    </row>
    <row r="75" spans="1:2" x14ac:dyDescent="0.25">
      <c r="A75" s="7">
        <v>2.2999999999999701</v>
      </c>
      <c r="B75" s="7">
        <f t="shared" si="1"/>
        <v>10.079999999999576</v>
      </c>
    </row>
    <row r="76" spans="1:2" x14ac:dyDescent="0.25">
      <c r="A76" s="7">
        <v>2.3999999999999702</v>
      </c>
      <c r="B76" s="7">
        <f t="shared" si="1"/>
        <v>11.519999999999563</v>
      </c>
    </row>
    <row r="77" spans="1:2" x14ac:dyDescent="0.25">
      <c r="A77" s="7">
        <v>2.4999999999999698</v>
      </c>
      <c r="B77" s="7">
        <f t="shared" si="1"/>
        <v>12.999999999999545</v>
      </c>
    </row>
    <row r="78" spans="1:2" x14ac:dyDescent="0.25">
      <c r="A78" s="7">
        <v>2.5999999999999699</v>
      </c>
      <c r="B78" s="7">
        <f t="shared" si="1"/>
        <v>14.519999999999534</v>
      </c>
    </row>
    <row r="79" spans="1:2" x14ac:dyDescent="0.25">
      <c r="A79" s="7">
        <v>2.69999999999997</v>
      </c>
      <c r="B79" s="7">
        <f t="shared" si="1"/>
        <v>16.079999999999526</v>
      </c>
    </row>
    <row r="80" spans="1:2" x14ac:dyDescent="0.25">
      <c r="A80" s="7">
        <v>2.7999999999999701</v>
      </c>
      <c r="B80" s="7">
        <f t="shared" si="1"/>
        <v>17.679999999999517</v>
      </c>
    </row>
    <row r="81" spans="1:2" x14ac:dyDescent="0.25">
      <c r="A81" s="7">
        <v>2.8999999999999702</v>
      </c>
      <c r="B81" s="7">
        <f t="shared" si="1"/>
        <v>19.319999999999503</v>
      </c>
    </row>
    <row r="82" spans="1:2" x14ac:dyDescent="0.25">
      <c r="A82" s="7">
        <v>2.9999999999999698</v>
      </c>
      <c r="B82" s="7">
        <f t="shared" si="1"/>
        <v>20.999999999999488</v>
      </c>
    </row>
    <row r="83" spans="1:2" x14ac:dyDescent="0.25">
      <c r="A83" s="7">
        <v>3.0999999999999699</v>
      </c>
      <c r="B83" s="7">
        <f t="shared" si="1"/>
        <v>22.719999999999473</v>
      </c>
    </row>
    <row r="84" spans="1:2" x14ac:dyDescent="0.25">
      <c r="A84" s="7">
        <v>3.19999999999997</v>
      </c>
      <c r="B84" s="7">
        <f t="shared" si="1"/>
        <v>24.479999999999464</v>
      </c>
    </row>
    <row r="85" spans="1:2" x14ac:dyDescent="0.25">
      <c r="A85" s="7">
        <v>3.2999999999999701</v>
      </c>
      <c r="B85" s="7">
        <f t="shared" si="1"/>
        <v>26.279999999999454</v>
      </c>
    </row>
    <row r="86" spans="1:2" x14ac:dyDescent="0.25">
      <c r="A86" s="7">
        <v>3.3999999999999702</v>
      </c>
      <c r="B86" s="7">
        <f t="shared" si="1"/>
        <v>28.119999999999443</v>
      </c>
    </row>
    <row r="87" spans="1:2" x14ac:dyDescent="0.25">
      <c r="A87" s="7">
        <v>3.4999999999999698</v>
      </c>
      <c r="B87" s="7">
        <f t="shared" si="1"/>
        <v>29.999999999999432</v>
      </c>
    </row>
    <row r="88" spans="1:2" x14ac:dyDescent="0.25">
      <c r="A88" s="7">
        <v>3.5999999999999699</v>
      </c>
      <c r="B88" s="7">
        <f t="shared" si="1"/>
        <v>31.919999999999419</v>
      </c>
    </row>
    <row r="89" spans="1:2" x14ac:dyDescent="0.25">
      <c r="A89" s="7">
        <v>3.69999999999997</v>
      </c>
      <c r="B89" s="7">
        <f t="shared" si="1"/>
        <v>33.879999999999406</v>
      </c>
    </row>
    <row r="90" spans="1:2" x14ac:dyDescent="0.25">
      <c r="A90" s="7">
        <v>3.7999999999999701</v>
      </c>
      <c r="B90" s="7">
        <f t="shared" si="1"/>
        <v>35.879999999999399</v>
      </c>
    </row>
    <row r="91" spans="1:2" x14ac:dyDescent="0.25">
      <c r="A91" s="7">
        <v>3.8999999999999702</v>
      </c>
      <c r="B91" s="7">
        <f t="shared" si="1"/>
        <v>37.919999999999384</v>
      </c>
    </row>
    <row r="92" spans="1:2" x14ac:dyDescent="0.25">
      <c r="A92" s="7">
        <v>3.9999999999999698</v>
      </c>
      <c r="B92" s="7">
        <f t="shared" si="1"/>
        <v>39.999999999999368</v>
      </c>
    </row>
    <row r="93" spans="1:2" x14ac:dyDescent="0.25">
      <c r="A93" s="7">
        <v>4.0999999999999703</v>
      </c>
      <c r="B93" s="7">
        <f t="shared" si="1"/>
        <v>42.119999999999365</v>
      </c>
    </row>
    <row r="94" spans="1:2" x14ac:dyDescent="0.25">
      <c r="A94" s="7">
        <v>4.19999999999997</v>
      </c>
      <c r="B94" s="7">
        <f t="shared" si="1"/>
        <v>44.279999999999347</v>
      </c>
    </row>
    <row r="95" spans="1:2" x14ac:dyDescent="0.25">
      <c r="A95" s="7">
        <v>4.2999999999999696</v>
      </c>
      <c r="B95" s="7">
        <f t="shared" si="1"/>
        <v>46.479999999999322</v>
      </c>
    </row>
    <row r="96" spans="1:2" x14ac:dyDescent="0.25">
      <c r="A96" s="7">
        <v>4.3999999999999702</v>
      </c>
      <c r="B96" s="7">
        <f t="shared" si="1"/>
        <v>48.719999999999324</v>
      </c>
    </row>
    <row r="97" spans="1:2" x14ac:dyDescent="0.25">
      <c r="A97" s="7">
        <v>4.4999999999999698</v>
      </c>
      <c r="B97" s="7">
        <f t="shared" si="1"/>
        <v>50.999999999999311</v>
      </c>
    </row>
    <row r="98" spans="1:2" x14ac:dyDescent="0.25">
      <c r="A98" s="7">
        <v>4.5999999999999703</v>
      </c>
      <c r="B98" s="7">
        <f t="shared" si="1"/>
        <v>53.319999999999311</v>
      </c>
    </row>
    <row r="99" spans="1:2" x14ac:dyDescent="0.25">
      <c r="A99" s="7">
        <v>4.69999999999997</v>
      </c>
      <c r="B99" s="7">
        <f t="shared" si="1"/>
        <v>55.679999999999296</v>
      </c>
    </row>
    <row r="100" spans="1:2" x14ac:dyDescent="0.25">
      <c r="A100" s="7">
        <v>4.7999999999999696</v>
      </c>
      <c r="B100" s="7">
        <f t="shared" si="1"/>
        <v>58.079999999999259</v>
      </c>
    </row>
    <row r="101" spans="1:2" x14ac:dyDescent="0.25">
      <c r="A101" s="7">
        <v>4.8999999999999604</v>
      </c>
      <c r="B101" s="7">
        <f t="shared" si="1"/>
        <v>60.519999999999015</v>
      </c>
    </row>
    <row r="102" spans="1:2" x14ac:dyDescent="0.25">
      <c r="A102" s="7">
        <v>4.99999999999996</v>
      </c>
      <c r="B102" s="7">
        <f t="shared" si="1"/>
        <v>62.999999999999005</v>
      </c>
    </row>
  </sheetData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B7"/>
  <sheetViews>
    <sheetView zoomScale="130" zoomScaleNormal="130" workbookViewId="0"/>
  </sheetViews>
  <sheetFormatPr defaultColWidth="9.140625" defaultRowHeight="14.25" x14ac:dyDescent="0.25"/>
  <cols>
    <col min="1" max="1" width="14" style="2" customWidth="1"/>
    <col min="2" max="2" width="10.42578125" style="2" bestFit="1" customWidth="1"/>
    <col min="3" max="16384" width="9.140625" style="2"/>
  </cols>
  <sheetData>
    <row r="1" spans="1:2" x14ac:dyDescent="0.25">
      <c r="A1" s="1" t="s">
        <v>5</v>
      </c>
      <c r="B1" s="1" t="s">
        <v>8</v>
      </c>
    </row>
    <row r="2" spans="1:2" x14ac:dyDescent="0.25">
      <c r="A2" s="10">
        <v>42095</v>
      </c>
      <c r="B2" s="11">
        <v>1884</v>
      </c>
    </row>
    <row r="3" spans="1:2" x14ac:dyDescent="0.25">
      <c r="A3" s="10">
        <v>42099</v>
      </c>
      <c r="B3" s="11">
        <v>1743</v>
      </c>
    </row>
    <row r="4" spans="1:2" x14ac:dyDescent="0.25">
      <c r="A4" s="10">
        <v>42100</v>
      </c>
      <c r="B4" s="11">
        <v>1584</v>
      </c>
    </row>
    <row r="5" spans="1:2" x14ac:dyDescent="0.25">
      <c r="A5" s="10">
        <v>42103</v>
      </c>
      <c r="B5" s="11">
        <v>1907</v>
      </c>
    </row>
    <row r="6" spans="1:2" x14ac:dyDescent="0.25">
      <c r="A6" s="10">
        <v>42109</v>
      </c>
      <c r="B6" s="11">
        <v>1931</v>
      </c>
    </row>
    <row r="7" spans="1:2" x14ac:dyDescent="0.25">
      <c r="A7" s="10">
        <v>42116</v>
      </c>
      <c r="B7" s="11">
        <v>1159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J49"/>
  <sheetViews>
    <sheetView zoomScale="115" zoomScaleNormal="115" workbookViewId="0">
      <selection activeCell="J11" sqref="J11"/>
    </sheetView>
  </sheetViews>
  <sheetFormatPr defaultColWidth="9.140625" defaultRowHeight="14.25" x14ac:dyDescent="0.25"/>
  <cols>
    <col min="1" max="1" width="9.5703125" style="12" bestFit="1" customWidth="1"/>
    <col min="2" max="2" width="4.85546875" style="12" customWidth="1"/>
    <col min="3" max="3" width="4.42578125" style="12" bestFit="1" customWidth="1"/>
    <col min="4" max="4" width="5.42578125" style="12" bestFit="1" customWidth="1"/>
    <col min="5" max="5" width="17.7109375" style="12" customWidth="1"/>
    <col min="6" max="6" width="17.28515625" style="12" bestFit="1" customWidth="1"/>
    <col min="7" max="7" width="10.5703125" style="12" customWidth="1"/>
    <col min="8" max="12" width="9.28515625" style="12" bestFit="1" customWidth="1"/>
    <col min="13" max="16384" width="9.140625" style="12"/>
  </cols>
  <sheetData>
    <row r="1" spans="1:10" x14ac:dyDescent="0.25">
      <c r="I1" s="13" t="s">
        <v>27</v>
      </c>
      <c r="J1" s="14"/>
    </row>
    <row r="2" spans="1:10" ht="42.75" x14ac:dyDescent="0.25">
      <c r="A2" s="15" t="s">
        <v>28</v>
      </c>
      <c r="C2" s="16" t="s">
        <v>29</v>
      </c>
      <c r="D2" s="16" t="s">
        <v>30</v>
      </c>
      <c r="E2" s="16" t="s">
        <v>31</v>
      </c>
      <c r="F2" s="16" t="s">
        <v>32</v>
      </c>
      <c r="G2" s="16" t="s">
        <v>33</v>
      </c>
      <c r="I2" s="16" t="s">
        <v>34</v>
      </c>
      <c r="J2" s="16" t="s">
        <v>35</v>
      </c>
    </row>
    <row r="3" spans="1:10" x14ac:dyDescent="0.25">
      <c r="A3" s="17">
        <v>99</v>
      </c>
      <c r="C3" s="17">
        <f>I3</f>
        <v>0</v>
      </c>
      <c r="D3" s="17">
        <f t="shared" ref="D3:D13" si="0">C3+$J$3</f>
        <v>10</v>
      </c>
      <c r="E3" s="17" t="str">
        <f>" &lt;="&amp;D3</f>
        <v xml:space="preserve"> &lt;=10</v>
      </c>
      <c r="F3" s="18">
        <f>COUNTIFS($A$3:$A$49,"&gt;="&amp;C3,$A$3:$A$49,"&lt;="&amp;D3)</f>
        <v>1</v>
      </c>
      <c r="G3" s="18">
        <f t="array" ref="G3:G13">FREQUENCY($A$3:$A$49,$D$3:$D$12)</f>
        <v>1</v>
      </c>
      <c r="I3" s="17">
        <v>0</v>
      </c>
      <c r="J3" s="17">
        <v>10</v>
      </c>
    </row>
    <row r="4" spans="1:10" x14ac:dyDescent="0.25">
      <c r="A4" s="17">
        <v>84</v>
      </c>
      <c r="C4" s="17">
        <f>D3</f>
        <v>10</v>
      </c>
      <c r="D4" s="17">
        <f t="shared" si="0"/>
        <v>20</v>
      </c>
      <c r="E4" s="17" t="str">
        <f>" &gt;"&amp;C4&amp;" ORAZ &lt;="&amp;D4</f>
        <v xml:space="preserve"> &gt;10 ORAZ &lt;=20</v>
      </c>
      <c r="F4" s="18">
        <f>COUNTIFS($A$3:$A$49,"&gt;"&amp;C4,$A$3:$A$49,"&lt;="&amp;D4)</f>
        <v>6</v>
      </c>
      <c r="G4" s="18">
        <v>6</v>
      </c>
    </row>
    <row r="5" spans="1:10" x14ac:dyDescent="0.25">
      <c r="A5" s="17">
        <v>26</v>
      </c>
      <c r="C5" s="17">
        <f t="shared" ref="C5:C13" si="1">D4</f>
        <v>20</v>
      </c>
      <c r="D5" s="17">
        <f t="shared" si="0"/>
        <v>30</v>
      </c>
      <c r="E5" s="17" t="str">
        <f t="shared" ref="E5:E12" si="2">" &gt;"&amp;C5&amp;" ORAZ &lt;="&amp;D5</f>
        <v xml:space="preserve"> &gt;20 ORAZ &lt;=30</v>
      </c>
      <c r="F5" s="18">
        <f t="shared" ref="F5:F13" si="3">COUNTIFS($A$3:$A$49,"&gt;"&amp;C5,$A$3:$A$49,"&lt;="&amp;D5)</f>
        <v>6</v>
      </c>
      <c r="G5" s="18">
        <v>6</v>
      </c>
      <c r="I5" s="12" t="s">
        <v>41</v>
      </c>
    </row>
    <row r="6" spans="1:10" x14ac:dyDescent="0.25">
      <c r="A6" s="17">
        <v>74</v>
      </c>
      <c r="C6" s="17">
        <f t="shared" si="1"/>
        <v>30</v>
      </c>
      <c r="D6" s="17">
        <f t="shared" si="0"/>
        <v>40</v>
      </c>
      <c r="E6" s="17" t="str">
        <f t="shared" si="2"/>
        <v xml:space="preserve"> &gt;30 ORAZ &lt;=40</v>
      </c>
      <c r="F6" s="18">
        <f t="shared" si="3"/>
        <v>3</v>
      </c>
      <c r="G6" s="18">
        <v>3</v>
      </c>
    </row>
    <row r="7" spans="1:10" x14ac:dyDescent="0.25">
      <c r="A7" s="17">
        <v>11</v>
      </c>
      <c r="C7" s="17">
        <f t="shared" si="1"/>
        <v>40</v>
      </c>
      <c r="D7" s="17">
        <f t="shared" si="0"/>
        <v>50</v>
      </c>
      <c r="E7" s="17" t="str">
        <f t="shared" si="2"/>
        <v xml:space="preserve"> &gt;40 ORAZ &lt;=50</v>
      </c>
      <c r="F7" s="18">
        <f t="shared" si="3"/>
        <v>4</v>
      </c>
      <c r="G7" s="18">
        <v>4</v>
      </c>
    </row>
    <row r="8" spans="1:10" x14ac:dyDescent="0.25">
      <c r="A8" s="17">
        <v>30</v>
      </c>
      <c r="C8" s="17">
        <f t="shared" si="1"/>
        <v>50</v>
      </c>
      <c r="D8" s="17">
        <f t="shared" si="0"/>
        <v>60</v>
      </c>
      <c r="E8" s="17" t="str">
        <f t="shared" si="2"/>
        <v xml:space="preserve"> &gt;50 ORAZ &lt;=60</v>
      </c>
      <c r="F8" s="18">
        <f t="shared" si="3"/>
        <v>5</v>
      </c>
      <c r="G8" s="18">
        <v>5</v>
      </c>
    </row>
    <row r="9" spans="1:10" x14ac:dyDescent="0.25">
      <c r="A9" s="17">
        <v>78</v>
      </c>
      <c r="C9" s="17">
        <f t="shared" si="1"/>
        <v>60</v>
      </c>
      <c r="D9" s="17">
        <f t="shared" si="0"/>
        <v>70</v>
      </c>
      <c r="E9" s="17" t="str">
        <f t="shared" si="2"/>
        <v xml:space="preserve"> &gt;60 ORAZ &lt;=70</v>
      </c>
      <c r="F9" s="18">
        <f t="shared" si="3"/>
        <v>7</v>
      </c>
      <c r="G9" s="18">
        <v>7</v>
      </c>
    </row>
    <row r="10" spans="1:10" x14ac:dyDescent="0.25">
      <c r="A10" s="17">
        <v>38</v>
      </c>
      <c r="C10" s="17">
        <f t="shared" si="1"/>
        <v>70</v>
      </c>
      <c r="D10" s="17">
        <f t="shared" si="0"/>
        <v>80</v>
      </c>
      <c r="E10" s="17" t="str">
        <f t="shared" si="2"/>
        <v xml:space="preserve"> &gt;70 ORAZ &lt;=80</v>
      </c>
      <c r="F10" s="18">
        <f t="shared" si="3"/>
        <v>7</v>
      </c>
      <c r="G10" s="18">
        <v>7</v>
      </c>
    </row>
    <row r="11" spans="1:10" x14ac:dyDescent="0.25">
      <c r="A11" s="17">
        <v>11</v>
      </c>
      <c r="C11" s="17">
        <f t="shared" si="1"/>
        <v>80</v>
      </c>
      <c r="D11" s="17">
        <f t="shared" si="0"/>
        <v>90</v>
      </c>
      <c r="E11" s="17" t="str">
        <f t="shared" si="2"/>
        <v xml:space="preserve"> &gt;80 ORAZ &lt;=90</v>
      </c>
      <c r="F11" s="18">
        <f t="shared" si="3"/>
        <v>5</v>
      </c>
      <c r="G11" s="18">
        <v>5</v>
      </c>
    </row>
    <row r="12" spans="1:10" x14ac:dyDescent="0.25">
      <c r="A12" s="17">
        <v>76</v>
      </c>
      <c r="C12" s="17">
        <f t="shared" si="1"/>
        <v>90</v>
      </c>
      <c r="D12" s="17">
        <f t="shared" si="0"/>
        <v>100</v>
      </c>
      <c r="E12" s="17" t="str">
        <f t="shared" si="2"/>
        <v xml:space="preserve"> &gt;90 ORAZ &lt;=100</v>
      </c>
      <c r="F12" s="18">
        <f t="shared" si="3"/>
        <v>3</v>
      </c>
      <c r="G12" s="18">
        <v>3</v>
      </c>
    </row>
    <row r="13" spans="1:10" x14ac:dyDescent="0.25">
      <c r="A13" s="17">
        <v>50</v>
      </c>
      <c r="C13" s="17">
        <f t="shared" si="1"/>
        <v>100</v>
      </c>
      <c r="D13" s="17">
        <f t="shared" si="0"/>
        <v>110</v>
      </c>
      <c r="E13" s="17" t="str">
        <f>" &gt;"&amp;C13</f>
        <v xml:space="preserve"> &gt;100</v>
      </c>
      <c r="F13" s="18">
        <f t="shared" si="3"/>
        <v>0</v>
      </c>
      <c r="G13" s="18">
        <v>0</v>
      </c>
    </row>
    <row r="14" spans="1:10" x14ac:dyDescent="0.25">
      <c r="A14" s="17">
        <v>56</v>
      </c>
      <c r="G14" s="19"/>
    </row>
    <row r="15" spans="1:10" x14ac:dyDescent="0.25">
      <c r="A15" s="17">
        <v>53</v>
      </c>
    </row>
    <row r="16" spans="1:10" x14ac:dyDescent="0.25">
      <c r="A16" s="17">
        <v>13</v>
      </c>
    </row>
    <row r="17" spans="1:1" x14ac:dyDescent="0.25">
      <c r="A17" s="17">
        <v>30</v>
      </c>
    </row>
    <row r="18" spans="1:1" x14ac:dyDescent="0.25">
      <c r="A18" s="17">
        <v>65</v>
      </c>
    </row>
    <row r="19" spans="1:1" x14ac:dyDescent="0.25">
      <c r="A19" s="17">
        <v>83</v>
      </c>
    </row>
    <row r="20" spans="1:1" x14ac:dyDescent="0.25">
      <c r="A20" s="17">
        <v>40</v>
      </c>
    </row>
    <row r="21" spans="1:1" x14ac:dyDescent="0.25">
      <c r="A21" s="17">
        <v>100</v>
      </c>
    </row>
    <row r="22" spans="1:1" x14ac:dyDescent="0.25">
      <c r="A22" s="17">
        <v>49</v>
      </c>
    </row>
    <row r="23" spans="1:1" x14ac:dyDescent="0.25">
      <c r="A23" s="17">
        <v>66</v>
      </c>
    </row>
    <row r="24" spans="1:1" x14ac:dyDescent="0.25">
      <c r="A24" s="17">
        <v>64</v>
      </c>
    </row>
    <row r="25" spans="1:1" x14ac:dyDescent="0.25">
      <c r="A25" s="17">
        <v>22</v>
      </c>
    </row>
    <row r="26" spans="1:1" x14ac:dyDescent="0.25">
      <c r="A26" s="17">
        <v>75</v>
      </c>
    </row>
    <row r="27" spans="1:1" x14ac:dyDescent="0.25">
      <c r="A27" s="17">
        <v>21</v>
      </c>
    </row>
    <row r="28" spans="1:1" x14ac:dyDescent="0.25">
      <c r="A28" s="17">
        <v>66</v>
      </c>
    </row>
    <row r="29" spans="1:1" x14ac:dyDescent="0.25">
      <c r="A29" s="17">
        <v>11</v>
      </c>
    </row>
    <row r="30" spans="1:1" x14ac:dyDescent="0.25">
      <c r="A30" s="17">
        <v>53</v>
      </c>
    </row>
    <row r="31" spans="1:1" x14ac:dyDescent="0.25">
      <c r="A31" s="17">
        <v>38</v>
      </c>
    </row>
    <row r="32" spans="1:1" x14ac:dyDescent="0.25">
      <c r="A32" s="17">
        <v>47</v>
      </c>
    </row>
    <row r="33" spans="1:1" x14ac:dyDescent="0.25">
      <c r="A33" s="17">
        <v>75</v>
      </c>
    </row>
    <row r="34" spans="1:1" x14ac:dyDescent="0.25">
      <c r="A34" s="17">
        <v>48</v>
      </c>
    </row>
    <row r="35" spans="1:1" x14ac:dyDescent="0.25">
      <c r="A35" s="17">
        <v>89</v>
      </c>
    </row>
    <row r="36" spans="1:1" x14ac:dyDescent="0.25">
      <c r="A36" s="17">
        <v>11</v>
      </c>
    </row>
    <row r="37" spans="1:1" x14ac:dyDescent="0.25">
      <c r="A37" s="17">
        <v>97</v>
      </c>
    </row>
    <row r="38" spans="1:1" x14ac:dyDescent="0.25">
      <c r="A38" s="17">
        <v>72</v>
      </c>
    </row>
    <row r="39" spans="1:1" x14ac:dyDescent="0.25">
      <c r="A39" s="17">
        <v>6</v>
      </c>
    </row>
    <row r="40" spans="1:1" x14ac:dyDescent="0.25">
      <c r="A40" s="17">
        <v>83</v>
      </c>
    </row>
    <row r="41" spans="1:1" x14ac:dyDescent="0.25">
      <c r="A41" s="17">
        <v>62</v>
      </c>
    </row>
    <row r="42" spans="1:1" x14ac:dyDescent="0.25">
      <c r="A42" s="17">
        <v>88</v>
      </c>
    </row>
    <row r="43" spans="1:1" x14ac:dyDescent="0.25">
      <c r="A43" s="17">
        <v>54</v>
      </c>
    </row>
    <row r="44" spans="1:1" x14ac:dyDescent="0.25">
      <c r="A44" s="17">
        <v>62</v>
      </c>
    </row>
    <row r="45" spans="1:1" x14ac:dyDescent="0.25">
      <c r="A45" s="17">
        <v>75</v>
      </c>
    </row>
    <row r="46" spans="1:1" x14ac:dyDescent="0.25">
      <c r="A46" s="17">
        <v>60</v>
      </c>
    </row>
    <row r="47" spans="1:1" x14ac:dyDescent="0.25">
      <c r="A47" s="17">
        <v>12</v>
      </c>
    </row>
    <row r="48" spans="1:1" x14ac:dyDescent="0.25">
      <c r="A48" s="17">
        <v>30</v>
      </c>
    </row>
    <row r="49" spans="1:1" x14ac:dyDescent="0.25">
      <c r="A49" s="17">
        <v>69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D6"/>
  <sheetViews>
    <sheetView zoomScale="130" zoomScaleNormal="130" workbookViewId="0"/>
  </sheetViews>
  <sheetFormatPr defaultColWidth="9.140625" defaultRowHeight="14.25" x14ac:dyDescent="0.25"/>
  <cols>
    <col min="1" max="1" width="11.85546875" style="2" bestFit="1" customWidth="1"/>
    <col min="2" max="16384" width="9.140625" style="2"/>
  </cols>
  <sheetData>
    <row r="1" spans="1:4" x14ac:dyDescent="0.25">
      <c r="A1" s="1" t="s">
        <v>36</v>
      </c>
      <c r="B1" s="1" t="s">
        <v>37</v>
      </c>
    </row>
    <row r="2" spans="1:4" x14ac:dyDescent="0.25">
      <c r="A2" s="3">
        <v>109</v>
      </c>
      <c r="B2" s="20">
        <v>7.6388888888888893E-4</v>
      </c>
      <c r="D2" s="21"/>
    </row>
    <row r="3" spans="1:4" x14ac:dyDescent="0.25">
      <c r="A3" s="3">
        <v>210</v>
      </c>
      <c r="B3" s="20">
        <v>1.2037037037037038E-3</v>
      </c>
      <c r="D3" s="21"/>
    </row>
    <row r="4" spans="1:4" x14ac:dyDescent="0.25">
      <c r="A4" s="3">
        <v>197</v>
      </c>
      <c r="B4" s="20">
        <v>7.291666666666667E-4</v>
      </c>
    </row>
    <row r="5" spans="1:4" x14ac:dyDescent="0.25">
      <c r="A5" s="3">
        <v>165</v>
      </c>
      <c r="B5" s="20">
        <v>1.2905092592592593E-3</v>
      </c>
    </row>
    <row r="6" spans="1:4" x14ac:dyDescent="0.25">
      <c r="A6" s="3">
        <v>202</v>
      </c>
      <c r="B6" s="20">
        <v>1.1400462962962963E-3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</sheetPr>
  <dimension ref="A1:C7"/>
  <sheetViews>
    <sheetView tabSelected="1" zoomScale="130" zoomScaleNormal="130" workbookViewId="0"/>
  </sheetViews>
  <sheetFormatPr defaultColWidth="9.140625" defaultRowHeight="14.25" x14ac:dyDescent="0.25"/>
  <cols>
    <col min="1" max="3" width="13.42578125" style="2" customWidth="1"/>
    <col min="4" max="16384" width="9.140625" style="2"/>
  </cols>
  <sheetData>
    <row r="1" spans="1:3" x14ac:dyDescent="0.25">
      <c r="A1" s="22" t="s">
        <v>40</v>
      </c>
      <c r="B1" s="22"/>
      <c r="C1" s="22"/>
    </row>
    <row r="2" spans="1:3" x14ac:dyDescent="0.25">
      <c r="A2" s="1" t="s">
        <v>38</v>
      </c>
      <c r="B2" s="1" t="s">
        <v>39</v>
      </c>
      <c r="C2" s="1" t="s">
        <v>6</v>
      </c>
    </row>
    <row r="3" spans="1:3" ht="28.5" customHeight="1" x14ac:dyDescent="0.25">
      <c r="A3" s="3">
        <v>109</v>
      </c>
      <c r="B3" s="23">
        <v>3651</v>
      </c>
      <c r="C3" s="23">
        <v>48</v>
      </c>
    </row>
    <row r="4" spans="1:3" ht="28.5" customHeight="1" x14ac:dyDescent="0.25">
      <c r="A4" s="3">
        <v>210</v>
      </c>
      <c r="B4" s="23">
        <v>2613</v>
      </c>
      <c r="C4" s="23">
        <v>21</v>
      </c>
    </row>
    <row r="5" spans="1:3" ht="28.5" customHeight="1" x14ac:dyDescent="0.25">
      <c r="A5" s="3">
        <v>197</v>
      </c>
      <c r="B5" s="23">
        <v>3110</v>
      </c>
      <c r="C5" s="23">
        <v>33</v>
      </c>
    </row>
    <row r="6" spans="1:3" ht="28.5" customHeight="1" x14ac:dyDescent="0.25">
      <c r="A6" s="3">
        <v>165</v>
      </c>
      <c r="B6" s="23">
        <v>3045</v>
      </c>
      <c r="C6" s="23">
        <v>24</v>
      </c>
    </row>
    <row r="7" spans="1:3" ht="28.5" customHeight="1" x14ac:dyDescent="0.25">
      <c r="A7" s="3">
        <v>202</v>
      </c>
      <c r="B7" s="23">
        <v>3768</v>
      </c>
      <c r="C7" s="23">
        <v>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Ćw1</vt:lpstr>
      <vt:lpstr>Ćw2</vt:lpstr>
      <vt:lpstr>Ćw3</vt:lpstr>
      <vt:lpstr>Ćw4</vt:lpstr>
      <vt:lpstr>Ćw5</vt:lpstr>
      <vt:lpstr>Ćw6</vt:lpstr>
      <vt:lpstr>Ćw7</vt:lpstr>
      <vt:lpstr>Ćw8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Kopeć</dc:creator>
  <cp:lastModifiedBy>Jacek Kozłowski</cp:lastModifiedBy>
  <cp:lastPrinted>2013-08-28T23:00:25Z</cp:lastPrinted>
  <dcterms:created xsi:type="dcterms:W3CDTF">2013-08-21T20:08:04Z</dcterms:created>
  <dcterms:modified xsi:type="dcterms:W3CDTF">2021-11-15T11:54:17Z</dcterms:modified>
</cp:coreProperties>
</file>